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0" documentId="8_{9E6D2684-4D12-4303-8CB8-9CBA3CBA0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I58" i="1"/>
  <c r="AH58" i="1"/>
  <c r="AJ57" i="1"/>
  <c r="AI57" i="1"/>
  <c r="AH57" i="1"/>
  <c r="AJ56" i="1"/>
  <c r="AI56" i="1"/>
  <c r="AH56" i="1"/>
  <c r="AJ55" i="1"/>
  <c r="AI55" i="1"/>
  <c r="AH55" i="1"/>
  <c r="AJ54" i="1"/>
  <c r="AI54" i="1"/>
  <c r="AH54" i="1"/>
  <c r="AJ53" i="1"/>
  <c r="AI53" i="1"/>
  <c r="AH53" i="1"/>
  <c r="AJ52" i="1"/>
  <c r="AI52" i="1"/>
  <c r="AH52" i="1"/>
  <c r="AJ51" i="1"/>
  <c r="AI51" i="1"/>
  <c r="AH51" i="1"/>
  <c r="AJ50" i="1"/>
  <c r="AI50" i="1"/>
  <c r="AH50" i="1"/>
  <c r="AJ49" i="1"/>
  <c r="AI49" i="1"/>
  <c r="AH49" i="1"/>
  <c r="AJ48" i="1"/>
  <c r="AI48" i="1"/>
  <c r="AH48" i="1"/>
  <c r="AJ47" i="1"/>
  <c r="AI47" i="1"/>
  <c r="AH47" i="1"/>
  <c r="AJ46" i="1"/>
  <c r="AI46" i="1"/>
  <c r="AH46" i="1"/>
  <c r="AJ45" i="1"/>
  <c r="AI45" i="1"/>
  <c r="AH45" i="1"/>
  <c r="AJ44" i="1"/>
  <c r="AI44" i="1"/>
  <c r="AH44" i="1"/>
  <c r="AJ43" i="1"/>
  <c r="AI43" i="1"/>
  <c r="AH43" i="1"/>
  <c r="AJ42" i="1"/>
  <c r="AI42" i="1"/>
  <c r="AH42" i="1"/>
  <c r="AJ41" i="1"/>
  <c r="AI41" i="1"/>
  <c r="AH41" i="1"/>
  <c r="AJ40" i="1"/>
  <c r="AI40" i="1"/>
  <c r="AH40" i="1"/>
  <c r="AJ39" i="1"/>
  <c r="AI39" i="1"/>
  <c r="AH39" i="1"/>
  <c r="AJ38" i="1"/>
  <c r="AI38" i="1"/>
  <c r="AH38" i="1"/>
  <c r="AJ37" i="1"/>
  <c r="AI37" i="1"/>
  <c r="AH37" i="1"/>
  <c r="AJ36" i="1"/>
  <c r="AI36" i="1"/>
  <c r="AH36" i="1"/>
  <c r="AJ35" i="1"/>
  <c r="AI35" i="1"/>
  <c r="AH35" i="1"/>
  <c r="AJ34" i="1"/>
  <c r="AI34" i="1"/>
  <c r="AH34" i="1"/>
  <c r="AJ33" i="1"/>
  <c r="AI33" i="1"/>
  <c r="AH33" i="1"/>
  <c r="AJ32" i="1"/>
  <c r="AI32" i="1"/>
  <c r="AH32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G60" i="1"/>
  <c r="AF60" i="1"/>
  <c r="AE60" i="1"/>
  <c r="AD60" i="1"/>
  <c r="AH60" i="1" l="1"/>
  <c r="AJ60" i="1"/>
  <c r="AI60" i="1"/>
</calcChain>
</file>

<file path=xl/sharedStrings.xml><?xml version="1.0" encoding="utf-8"?>
<sst xmlns="http://schemas.openxmlformats.org/spreadsheetml/2006/main" count="500" uniqueCount="107">
  <si>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</si>
  <si>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</si>
  <si>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</si>
  <si>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</si>
  <si>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</si>
  <si>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</si>
  <si>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</si>
  <si>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</si>
  <si>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</si>
  <si>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</si>
  <si>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</si>
  <si>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</si>
  <si>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</si>
  <si>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</si>
  <si>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</si>
  <si>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</si>
  <si>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</si>
  <si>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</si>
  <si>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</si>
  <si>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</si>
  <si>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</si>
  <si>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</si>
  <si>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</si>
  <si>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</si>
  <si>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</si>
  <si>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</si>
  <si>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</si>
  <si>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</si>
  <si>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</si>
  <si>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</si>
  <si>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</si>
  <si>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</si>
  <si>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</si>
  <si>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</si>
  <si>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</si>
  <si>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</si>
  <si>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</si>
  <si>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</si>
  <si>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</si>
  <si>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</si>
  <si>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</si>
  <si>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</si>
  <si>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</si>
  <si>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</si>
  <si>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</si>
  <si>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</si>
  <si>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</si>
  <si>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</si>
  <si>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</si>
  <si>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</si>
  <si>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</si>
  <si>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</si>
  <si>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</si>
  <si>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</si>
  <si>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</si>
  <si>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</si>
  <si>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</si>
  <si>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</si>
  <si>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</si>
  <si>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</si>
  <si>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</si>
  <si>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</si>
  <si>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</si>
  <si>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</si>
  <si>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</si>
  <si>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</si>
  <si>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</si>
  <si>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</si>
  <si>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</si>
  <si>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</si>
  <si>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</si>
  <si>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</si>
  <si>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</si>
  <si>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</si>
  <si>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ALCANTARILLADO, RECOLECCIÓN, TRATAMIENTO Y DISPOSICIÓN DE DESECHOS Y OTROS SERVICIOS DE SANEAMIENTO AMBIENTAL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</si>
  <si>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</si>
  <si>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</si>
  <si>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</si>
  <si>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</si>
  <si>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</si>
  <si>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</si>
  <si>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</si>
  <si>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</si>
  <si>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</si>
  <si>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</si>
  <si>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</si>
  <si>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</si>
  <si>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</si>
  <si>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</si>
  <si>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</si>
  <si>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</si>
  <si>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</si>
  <si>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</si>
  <si>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</si>
  <si>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</si>
  <si>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</si>
  <si>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</si>
  <si>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</si>
  <si>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</si>
  <si>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</si>
  <si>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</si>
  <si>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OBLIGADO</t>
  </si>
  <si>
    <t>% PAGADO</t>
  </si>
  <si>
    <t>TOTAL PRESUPUESTO</t>
  </si>
  <si>
    <t>DIRECCION NACIONAL DE BOMBEROS</t>
  </si>
  <si>
    <t xml:space="preserve">EJECUCION DE PRESUPUESTO </t>
  </si>
  <si>
    <t>CORTE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</si>
</sst>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sz val="11"/>
      <color rgb="FF2D77C2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9" fontId="5" fillId="0" borderId="0" xfId="2" applyFont="1" applyFill="1" applyBorder="1" applyAlignment="1">
      <alignment horizontal="center"/>
    </xf>
    <xf numFmtId="44" fontId="5" fillId="0" borderId="0" xfId="1" applyFont="1" applyFill="1" applyBorder="1"/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4" fontId="7" fillId="0" borderId="1" xfId="0" applyNumberFormat="1" applyFont="1" applyFill="1" applyBorder="1" applyAlignment="1">
      <alignment horizontal="right" vertical="center" wrapText="1" readingOrder="1"/>
    </xf>
    <xf numFmtId="9" fontId="5" fillId="0" borderId="1" xfId="2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vertical="center" wrapText="1" readingOrder="1"/>
    </xf>
    <xf numFmtId="44" fontId="7" fillId="0" borderId="1" xfId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4" fontId="5" fillId="0" borderId="6" xfId="0" applyNumberFormat="1" applyFont="1" applyFill="1" applyBorder="1"/>
    <xf numFmtId="9" fontId="5" fillId="0" borderId="6" xfId="2" applyFont="1" applyFill="1" applyBorder="1" applyAlignment="1">
      <alignment horizontal="center"/>
    </xf>
    <xf numFmtId="9" fontId="5" fillId="0" borderId="7" xfId="2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top" wrapText="1" readingOrder="1"/>
    </xf>
    <xf numFmtId="4" fontId="7" fillId="0" borderId="9" xfId="0" applyNumberFormat="1" applyFont="1" applyFill="1" applyBorder="1" applyAlignment="1">
      <alignment horizontal="right" vertical="center" wrapText="1" readingOrder="1"/>
    </xf>
    <xf numFmtId="0" fontId="7" fillId="0" borderId="9" xfId="0" applyNumberFormat="1" applyFont="1" applyFill="1" applyBorder="1" applyAlignment="1">
      <alignment horizontal="right" vertical="center" wrapText="1" readingOrder="1"/>
    </xf>
    <xf numFmtId="4" fontId="7" fillId="0" borderId="9" xfId="0" applyNumberFormat="1" applyFont="1" applyBorder="1" applyAlignment="1">
      <alignment horizontal="right" vertical="center" wrapText="1" readingOrder="1"/>
    </xf>
    <xf numFmtId="0" fontId="7" fillId="2" borderId="10" xfId="0" applyNumberFormat="1" applyFont="1" applyFill="1" applyBorder="1" applyAlignment="1">
      <alignment horizontal="center" vertical="top" wrapText="1" readingOrder="1"/>
    </xf>
    <xf numFmtId="0" fontId="7" fillId="2" borderId="11" xfId="0" applyNumberFormat="1" applyFont="1" applyFill="1" applyBorder="1" applyAlignment="1">
      <alignment horizontal="center" vertical="top" wrapText="1" readingOrder="1"/>
    </xf>
    <xf numFmtId="0" fontId="7" fillId="2" borderId="12" xfId="0" applyNumberFormat="1" applyFont="1" applyFill="1" applyBorder="1" applyAlignment="1">
      <alignment horizontal="center" vertical="top" wrapText="1" readingOrder="1"/>
    </xf>
    <xf numFmtId="9" fontId="5" fillId="0" borderId="13" xfId="2" applyFont="1" applyFill="1" applyBorder="1" applyAlignment="1">
      <alignment horizontal="center"/>
    </xf>
    <xf numFmtId="9" fontId="5" fillId="0" borderId="14" xfId="2" applyFont="1" applyFill="1" applyBorder="1" applyAlignment="1">
      <alignment horizontal="center"/>
    </xf>
    <xf numFmtId="9" fontId="5" fillId="0" borderId="15" xfId="2" applyFont="1" applyFill="1" applyBorder="1" applyAlignment="1">
      <alignment horizontal="center"/>
    </xf>
    <xf numFmtId="9" fontId="5" fillId="0" borderId="16" xfId="2" applyFont="1" applyFill="1" applyBorder="1" applyAlignment="1">
      <alignment horizontal="center"/>
    </xf>
    <xf numFmtId="9" fontId="5" fillId="0" borderId="17" xfId="2" applyFont="1" applyFill="1" applyBorder="1" applyAlignment="1">
      <alignment horizontal="center"/>
    </xf>
    <xf numFmtId="4" fontId="5" fillId="0" borderId="18" xfId="0" applyNumberFormat="1" applyFont="1" applyFill="1" applyBorder="1"/>
    <xf numFmtId="9" fontId="5" fillId="0" borderId="5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5" fillId="0" borderId="3" xfId="0" applyNumberFormat="1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31</xdr:col>
          <xdr:colOff>180975</xdr:colOff>
          <xdr:row>9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64"/>
  <sheetViews>
    <sheetView showGridLines="0" tabSelected="1" topLeftCell="A55" workbookViewId="0">
      <selection activeCell="AE20" sqref="AE20"/>
    </sheetView>
  </sheetViews>
  <sheetFormatPr baseColWidth="10" defaultRowHeight="14.2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46.710937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28.5703125" style="2" customWidth="1"/>
    <col min="30" max="33" width="18.28515625" style="2" bestFit="1" customWidth="1"/>
    <col min="34" max="34" width="17.42578125" style="2" customWidth="1"/>
    <col min="35" max="35" width="13.5703125" style="2" customWidth="1"/>
    <col min="36" max="36" width="19.28515625" style="2" customWidth="1"/>
    <col min="37" max="16384" width="11.42578125" style="2"/>
  </cols>
  <sheetData>
    <row r="2" spans="1:36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M3" s="41"/>
      <c r="N3" s="40"/>
      <c r="O3" s="40"/>
      <c r="P3" s="40"/>
      <c r="Q3" s="40"/>
      <c r="R3" s="40"/>
      <c r="S3" s="40"/>
      <c r="T3" s="40"/>
      <c r="W3" s="39"/>
      <c r="X3" s="40"/>
      <c r="Y3" s="40"/>
      <c r="Z3" s="40"/>
      <c r="AA3" s="40"/>
      <c r="AB3" s="40"/>
      <c r="AC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M4" s="40"/>
      <c r="N4" s="40"/>
      <c r="O4" s="40"/>
      <c r="P4" s="40"/>
      <c r="Q4" s="40"/>
      <c r="R4" s="40"/>
      <c r="S4" s="40"/>
      <c r="T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M5" s="40"/>
      <c r="N5" s="40"/>
      <c r="O5" s="40"/>
      <c r="P5" s="40"/>
      <c r="Q5" s="40"/>
      <c r="R5" s="40"/>
      <c r="S5" s="40"/>
      <c r="T5" s="40"/>
      <c r="W5" s="39"/>
      <c r="X5" s="40"/>
      <c r="Y5" s="40"/>
      <c r="Z5" s="40"/>
      <c r="AA5" s="40"/>
      <c r="AB5" s="40"/>
      <c r="AC5" s="40"/>
      <c r="AD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W6" s="40"/>
      <c r="X6" s="40"/>
      <c r="Y6" s="40"/>
      <c r="Z6" s="40"/>
      <c r="AA6" s="40"/>
      <c r="AB6" s="40"/>
      <c r="AC6" s="40"/>
      <c r="AD6" s="40"/>
    </row>
    <row r="7" spans="1:36" x14ac:dyDescent="0.2">
      <c r="W7" s="40"/>
      <c r="X7" s="40"/>
      <c r="Y7" s="40"/>
      <c r="Z7" s="40"/>
      <c r="AA7" s="40"/>
      <c r="AB7" s="40"/>
      <c r="AC7" s="40"/>
      <c r="AD7" s="40"/>
    </row>
    <row r="9" spans="1:36" x14ac:dyDescent="0.2">
      <c r="W9" s="39"/>
      <c r="X9" s="40"/>
      <c r="Y9" s="40"/>
      <c r="Z9" s="40"/>
      <c r="AA9" s="40"/>
      <c r="AB9" s="40"/>
      <c r="AC9" s="40"/>
    </row>
    <row r="11" spans="1:36" ht="15" x14ac:dyDescent="0.25">
      <c r="A11" s="36" t="s">
        <v>104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 ht="15" x14ac:dyDescent="0.25">
      <c r="A12" s="36" t="s">
        <v>105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 ht="15" x14ac:dyDescent="0.25">
      <c r="A13" s="36" t="s">
        <v>106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 ht="15" thickBot="1" x14ac:dyDescent="0.25"/>
    <row r="15" spans="1:36" ht="57" x14ac:dyDescent="0.2">
      <c r="A15" s="42" t="s">
        <v>1</v>
      </c>
      <c r="B15" s="43"/>
      <c r="C15" s="44" t="s">
        <v>2</v>
      </c>
      <c r="D15" s="43"/>
      <c r="E15" s="42" t="s">
        <v>3</v>
      </c>
      <c r="F15" s="43"/>
      <c r="G15" s="42" t="s">
        <v>4</v>
      </c>
      <c r="H15" s="43"/>
      <c r="I15" s="42" t="s">
        <v>5</v>
      </c>
      <c r="J15" s="45"/>
      <c r="K15" s="43"/>
      <c r="L15" s="42" t="s">
        <v>6</v>
      </c>
      <c r="M15" s="45"/>
      <c r="N15" s="43"/>
      <c r="O15" s="42" t="s">
        <v>7</v>
      </c>
      <c r="P15" s="43"/>
      <c r="Q15" s="42" t="s">
        <v>8</v>
      </c>
      <c r="R15" s="43"/>
      <c r="S15" s="5" t="s">
        <v>9</v>
      </c>
      <c r="T15" s="42" t="s">
        <v>10</v>
      </c>
      <c r="U15" s="45"/>
      <c r="V15" s="45"/>
      <c r="W15" s="45"/>
      <c r="X15" s="43"/>
      <c r="Y15" s="42" t="s">
        <v>11</v>
      </c>
      <c r="Z15" s="45"/>
      <c r="AA15" s="43"/>
      <c r="AB15" s="5" t="s">
        <v>12</v>
      </c>
      <c r="AC15" s="5" t="s">
        <v>13</v>
      </c>
      <c r="AD15" s="5" t="s">
        <v>14</v>
      </c>
      <c r="AE15" s="5" t="s">
        <v>15</v>
      </c>
      <c r="AF15" s="5" t="s">
        <v>16</v>
      </c>
      <c r="AG15" s="20" t="s">
        <v>17</v>
      </c>
      <c r="AH15" s="24" t="s">
        <v>100</v>
      </c>
      <c r="AI15" s="25" t="s">
        <v>101</v>
      </c>
      <c r="AJ15" s="26" t="s">
        <v>102</v>
      </c>
    </row>
    <row r="16" spans="1:36" x14ac:dyDescent="0.2">
      <c r="A16" s="46" t="s">
        <v>18</v>
      </c>
      <c r="B16" s="47"/>
      <c r="C16" s="46" t="s">
        <v>26</v>
      </c>
      <c r="D16" s="47"/>
      <c r="E16" s="46" t="s">
        <v>26</v>
      </c>
      <c r="F16" s="47"/>
      <c r="G16" s="46" t="s">
        <v>26</v>
      </c>
      <c r="H16" s="47"/>
      <c r="I16" s="46" t="s">
        <v>27</v>
      </c>
      <c r="J16" s="47"/>
      <c r="K16" s="47"/>
      <c r="L16" s="46" t="s">
        <v>27</v>
      </c>
      <c r="M16" s="47"/>
      <c r="N16" s="47"/>
      <c r="O16" s="46"/>
      <c r="P16" s="47"/>
      <c r="Q16" s="46"/>
      <c r="R16" s="47"/>
      <c r="S16" s="6" t="s">
        <v>28</v>
      </c>
      <c r="T16" s="46" t="s">
        <v>19</v>
      </c>
      <c r="U16" s="47"/>
      <c r="V16" s="47"/>
      <c r="W16" s="47"/>
      <c r="X16" s="47"/>
      <c r="Y16" s="46" t="s">
        <v>20</v>
      </c>
      <c r="Z16" s="47"/>
      <c r="AA16" s="47"/>
      <c r="AB16" s="7" t="s">
        <v>21</v>
      </c>
      <c r="AC16" s="8" t="s">
        <v>22</v>
      </c>
      <c r="AD16" s="9">
        <v>1511109000</v>
      </c>
      <c r="AE16" s="9">
        <v>1178444314</v>
      </c>
      <c r="AF16" s="9">
        <v>1178444314</v>
      </c>
      <c r="AG16" s="21">
        <v>1178444314</v>
      </c>
      <c r="AH16" s="27">
        <f>+AE16/AD16</f>
        <v>0.77985394435477517</v>
      </c>
      <c r="AI16" s="10">
        <f>+AF16/AD16</f>
        <v>0.77985394435477517</v>
      </c>
      <c r="AJ16" s="28">
        <f>+AG16/AD16</f>
        <v>0.77985394435477517</v>
      </c>
    </row>
    <row r="17" spans="1:36" x14ac:dyDescent="0.2">
      <c r="A17" s="46" t="s">
        <v>18</v>
      </c>
      <c r="B17" s="47"/>
      <c r="C17" s="46" t="s">
        <v>26</v>
      </c>
      <c r="D17" s="47"/>
      <c r="E17" s="46" t="s">
        <v>26</v>
      </c>
      <c r="F17" s="47"/>
      <c r="G17" s="46" t="s">
        <v>26</v>
      </c>
      <c r="H17" s="47"/>
      <c r="I17" s="46" t="s">
        <v>27</v>
      </c>
      <c r="J17" s="47"/>
      <c r="K17" s="47"/>
      <c r="L17" s="46" t="s">
        <v>29</v>
      </c>
      <c r="M17" s="47"/>
      <c r="N17" s="47"/>
      <c r="O17" s="46"/>
      <c r="P17" s="47"/>
      <c r="Q17" s="46"/>
      <c r="R17" s="47"/>
      <c r="S17" s="6" t="s">
        <v>30</v>
      </c>
      <c r="T17" s="46" t="s">
        <v>19</v>
      </c>
      <c r="U17" s="47"/>
      <c r="V17" s="47"/>
      <c r="W17" s="47"/>
      <c r="X17" s="47"/>
      <c r="Y17" s="46" t="s">
        <v>20</v>
      </c>
      <c r="Z17" s="47"/>
      <c r="AA17" s="47"/>
      <c r="AB17" s="7" t="s">
        <v>21</v>
      </c>
      <c r="AC17" s="8" t="s">
        <v>22</v>
      </c>
      <c r="AD17" s="9">
        <v>205965000</v>
      </c>
      <c r="AE17" s="9">
        <v>117069476</v>
      </c>
      <c r="AF17" s="9">
        <v>117069476</v>
      </c>
      <c r="AG17" s="21">
        <v>117069476</v>
      </c>
      <c r="AH17" s="27">
        <f t="shared" ref="AH17:AH60" si="0">+AE17/AD17</f>
        <v>0.56839499915034108</v>
      </c>
      <c r="AI17" s="10">
        <f t="shared" ref="AI17:AI60" si="1">+AF17/AD17</f>
        <v>0.56839499915034108</v>
      </c>
      <c r="AJ17" s="28">
        <f t="shared" ref="AJ17:AJ60" si="2">+AG17/AD17</f>
        <v>0.56839499915034108</v>
      </c>
    </row>
    <row r="18" spans="1:36" x14ac:dyDescent="0.2">
      <c r="A18" s="46" t="s">
        <v>18</v>
      </c>
      <c r="B18" s="47"/>
      <c r="C18" s="46" t="s">
        <v>26</v>
      </c>
      <c r="D18" s="47"/>
      <c r="E18" s="46" t="s">
        <v>26</v>
      </c>
      <c r="F18" s="47"/>
      <c r="G18" s="46" t="s">
        <v>26</v>
      </c>
      <c r="H18" s="47"/>
      <c r="I18" s="46" t="s">
        <v>27</v>
      </c>
      <c r="J18" s="47"/>
      <c r="K18" s="47"/>
      <c r="L18" s="46" t="s">
        <v>31</v>
      </c>
      <c r="M18" s="47"/>
      <c r="N18" s="47"/>
      <c r="O18" s="46"/>
      <c r="P18" s="47"/>
      <c r="Q18" s="46"/>
      <c r="R18" s="47"/>
      <c r="S18" s="6" t="s">
        <v>32</v>
      </c>
      <c r="T18" s="46" t="s">
        <v>19</v>
      </c>
      <c r="U18" s="47"/>
      <c r="V18" s="47"/>
      <c r="W18" s="47"/>
      <c r="X18" s="47"/>
      <c r="Y18" s="46" t="s">
        <v>20</v>
      </c>
      <c r="Z18" s="47"/>
      <c r="AA18" s="47"/>
      <c r="AB18" s="7" t="s">
        <v>21</v>
      </c>
      <c r="AC18" s="8" t="s">
        <v>22</v>
      </c>
      <c r="AD18" s="9">
        <v>3622500</v>
      </c>
      <c r="AE18" s="9">
        <v>1641112.4</v>
      </c>
      <c r="AF18" s="9">
        <v>1641112.4</v>
      </c>
      <c r="AG18" s="21">
        <v>1641112.4</v>
      </c>
      <c r="AH18" s="27">
        <f t="shared" si="0"/>
        <v>0.45303309868875086</v>
      </c>
      <c r="AI18" s="10">
        <f t="shared" si="1"/>
        <v>0.45303309868875086</v>
      </c>
      <c r="AJ18" s="28">
        <f t="shared" si="2"/>
        <v>0.45303309868875086</v>
      </c>
    </row>
    <row r="19" spans="1:36" x14ac:dyDescent="0.2">
      <c r="A19" s="46" t="s">
        <v>18</v>
      </c>
      <c r="B19" s="47"/>
      <c r="C19" s="46" t="s">
        <v>26</v>
      </c>
      <c r="D19" s="47"/>
      <c r="E19" s="46" t="s">
        <v>26</v>
      </c>
      <c r="F19" s="47"/>
      <c r="G19" s="46" t="s">
        <v>26</v>
      </c>
      <c r="H19" s="47"/>
      <c r="I19" s="46" t="s">
        <v>27</v>
      </c>
      <c r="J19" s="47"/>
      <c r="K19" s="47"/>
      <c r="L19" s="46" t="s">
        <v>33</v>
      </c>
      <c r="M19" s="47"/>
      <c r="N19" s="47"/>
      <c r="O19" s="46"/>
      <c r="P19" s="47"/>
      <c r="Q19" s="46"/>
      <c r="R19" s="47"/>
      <c r="S19" s="6" t="s">
        <v>34</v>
      </c>
      <c r="T19" s="46" t="s">
        <v>19</v>
      </c>
      <c r="U19" s="47"/>
      <c r="V19" s="47"/>
      <c r="W19" s="47"/>
      <c r="X19" s="47"/>
      <c r="Y19" s="46" t="s">
        <v>20</v>
      </c>
      <c r="Z19" s="47"/>
      <c r="AA19" s="47"/>
      <c r="AB19" s="7" t="s">
        <v>21</v>
      </c>
      <c r="AC19" s="8" t="s">
        <v>22</v>
      </c>
      <c r="AD19" s="9">
        <v>118851500</v>
      </c>
      <c r="AE19" s="9">
        <v>78242212</v>
      </c>
      <c r="AF19" s="9">
        <v>78242212</v>
      </c>
      <c r="AG19" s="21">
        <v>78242212</v>
      </c>
      <c r="AH19" s="27">
        <f t="shared" si="0"/>
        <v>0.65831909567822033</v>
      </c>
      <c r="AI19" s="10">
        <f t="shared" si="1"/>
        <v>0.65831909567822033</v>
      </c>
      <c r="AJ19" s="28">
        <f t="shared" si="2"/>
        <v>0.65831909567822033</v>
      </c>
    </row>
    <row r="20" spans="1:36" ht="28.5" x14ac:dyDescent="0.2">
      <c r="A20" s="46" t="s">
        <v>18</v>
      </c>
      <c r="B20" s="47"/>
      <c r="C20" s="46" t="s">
        <v>26</v>
      </c>
      <c r="D20" s="47"/>
      <c r="E20" s="46" t="s">
        <v>26</v>
      </c>
      <c r="F20" s="47"/>
      <c r="G20" s="46" t="s">
        <v>26</v>
      </c>
      <c r="H20" s="47"/>
      <c r="I20" s="46" t="s">
        <v>27</v>
      </c>
      <c r="J20" s="47"/>
      <c r="K20" s="47"/>
      <c r="L20" s="46" t="s">
        <v>35</v>
      </c>
      <c r="M20" s="47"/>
      <c r="N20" s="47"/>
      <c r="O20" s="46"/>
      <c r="P20" s="47"/>
      <c r="Q20" s="46"/>
      <c r="R20" s="47"/>
      <c r="S20" s="6" t="s">
        <v>36</v>
      </c>
      <c r="T20" s="46" t="s">
        <v>19</v>
      </c>
      <c r="U20" s="47"/>
      <c r="V20" s="47"/>
      <c r="W20" s="47"/>
      <c r="X20" s="47"/>
      <c r="Y20" s="46" t="s">
        <v>20</v>
      </c>
      <c r="Z20" s="47"/>
      <c r="AA20" s="47"/>
      <c r="AB20" s="7" t="s">
        <v>21</v>
      </c>
      <c r="AC20" s="8" t="s">
        <v>22</v>
      </c>
      <c r="AD20" s="9">
        <v>54855000</v>
      </c>
      <c r="AE20" s="9">
        <v>38019797</v>
      </c>
      <c r="AF20" s="9">
        <v>38019797</v>
      </c>
      <c r="AG20" s="21">
        <v>38019797</v>
      </c>
      <c r="AH20" s="27">
        <f t="shared" si="0"/>
        <v>0.69309629021967001</v>
      </c>
      <c r="AI20" s="10">
        <f t="shared" si="1"/>
        <v>0.69309629021967001</v>
      </c>
      <c r="AJ20" s="28">
        <f t="shared" si="2"/>
        <v>0.69309629021967001</v>
      </c>
    </row>
    <row r="21" spans="1:36" ht="28.5" x14ac:dyDescent="0.2">
      <c r="A21" s="46" t="s">
        <v>18</v>
      </c>
      <c r="B21" s="47"/>
      <c r="C21" s="46" t="s">
        <v>26</v>
      </c>
      <c r="D21" s="47"/>
      <c r="E21" s="46" t="s">
        <v>26</v>
      </c>
      <c r="F21" s="47"/>
      <c r="G21" s="46" t="s">
        <v>26</v>
      </c>
      <c r="H21" s="47"/>
      <c r="I21" s="46" t="s">
        <v>27</v>
      </c>
      <c r="J21" s="47"/>
      <c r="K21" s="47"/>
      <c r="L21" s="46" t="s">
        <v>37</v>
      </c>
      <c r="M21" s="47"/>
      <c r="N21" s="47"/>
      <c r="O21" s="46"/>
      <c r="P21" s="47"/>
      <c r="Q21" s="46"/>
      <c r="R21" s="47"/>
      <c r="S21" s="6" t="s">
        <v>38</v>
      </c>
      <c r="T21" s="46" t="s">
        <v>19</v>
      </c>
      <c r="U21" s="47"/>
      <c r="V21" s="47"/>
      <c r="W21" s="47"/>
      <c r="X21" s="47"/>
      <c r="Y21" s="46" t="s">
        <v>20</v>
      </c>
      <c r="Z21" s="47"/>
      <c r="AA21" s="47"/>
      <c r="AB21" s="7" t="s">
        <v>21</v>
      </c>
      <c r="AC21" s="8" t="s">
        <v>22</v>
      </c>
      <c r="AD21" s="9">
        <v>13032000</v>
      </c>
      <c r="AE21" s="9">
        <v>4574105</v>
      </c>
      <c r="AF21" s="9">
        <v>4574105</v>
      </c>
      <c r="AG21" s="21">
        <v>4574105</v>
      </c>
      <c r="AH21" s="27">
        <f t="shared" si="0"/>
        <v>0.35099025475751994</v>
      </c>
      <c r="AI21" s="10">
        <f t="shared" si="1"/>
        <v>0.35099025475751994</v>
      </c>
      <c r="AJ21" s="28">
        <f t="shared" si="2"/>
        <v>0.35099025475751994</v>
      </c>
    </row>
    <row r="22" spans="1:36" x14ac:dyDescent="0.2">
      <c r="A22" s="46" t="s">
        <v>18</v>
      </c>
      <c r="B22" s="47"/>
      <c r="C22" s="46" t="s">
        <v>26</v>
      </c>
      <c r="D22" s="47"/>
      <c r="E22" s="46" t="s">
        <v>26</v>
      </c>
      <c r="F22" s="47"/>
      <c r="G22" s="46" t="s">
        <v>26</v>
      </c>
      <c r="H22" s="47"/>
      <c r="I22" s="46" t="s">
        <v>27</v>
      </c>
      <c r="J22" s="47"/>
      <c r="K22" s="47"/>
      <c r="L22" s="46" t="s">
        <v>39</v>
      </c>
      <c r="M22" s="47"/>
      <c r="N22" s="47"/>
      <c r="O22" s="46"/>
      <c r="P22" s="47"/>
      <c r="Q22" s="46"/>
      <c r="R22" s="47"/>
      <c r="S22" s="6" t="s">
        <v>40</v>
      </c>
      <c r="T22" s="46" t="s">
        <v>19</v>
      </c>
      <c r="U22" s="47"/>
      <c r="V22" s="47"/>
      <c r="W22" s="47"/>
      <c r="X22" s="47"/>
      <c r="Y22" s="46" t="s">
        <v>20</v>
      </c>
      <c r="Z22" s="47"/>
      <c r="AA22" s="47"/>
      <c r="AB22" s="7" t="s">
        <v>21</v>
      </c>
      <c r="AC22" s="8" t="s">
        <v>22</v>
      </c>
      <c r="AD22" s="9">
        <v>114661638</v>
      </c>
      <c r="AE22" s="9">
        <v>168281</v>
      </c>
      <c r="AF22" s="9">
        <v>168281</v>
      </c>
      <c r="AG22" s="21">
        <v>168281</v>
      </c>
      <c r="AH22" s="27">
        <f t="shared" si="0"/>
        <v>1.467631222920433E-3</v>
      </c>
      <c r="AI22" s="10">
        <f t="shared" si="1"/>
        <v>1.467631222920433E-3</v>
      </c>
      <c r="AJ22" s="28">
        <f t="shared" si="2"/>
        <v>1.467631222920433E-3</v>
      </c>
    </row>
    <row r="23" spans="1:36" x14ac:dyDescent="0.2">
      <c r="A23" s="46" t="s">
        <v>18</v>
      </c>
      <c r="B23" s="47"/>
      <c r="C23" s="46" t="s">
        <v>26</v>
      </c>
      <c r="D23" s="47"/>
      <c r="E23" s="46" t="s">
        <v>26</v>
      </c>
      <c r="F23" s="47"/>
      <c r="G23" s="46" t="s">
        <v>26</v>
      </c>
      <c r="H23" s="47"/>
      <c r="I23" s="46" t="s">
        <v>27</v>
      </c>
      <c r="J23" s="47"/>
      <c r="K23" s="47"/>
      <c r="L23" s="46" t="s">
        <v>41</v>
      </c>
      <c r="M23" s="47"/>
      <c r="N23" s="47"/>
      <c r="O23" s="46"/>
      <c r="P23" s="47"/>
      <c r="Q23" s="46"/>
      <c r="R23" s="47"/>
      <c r="S23" s="6" t="s">
        <v>42</v>
      </c>
      <c r="T23" s="46" t="s">
        <v>19</v>
      </c>
      <c r="U23" s="47"/>
      <c r="V23" s="47"/>
      <c r="W23" s="47"/>
      <c r="X23" s="47"/>
      <c r="Y23" s="46" t="s">
        <v>20</v>
      </c>
      <c r="Z23" s="47"/>
      <c r="AA23" s="47"/>
      <c r="AB23" s="7" t="s">
        <v>21</v>
      </c>
      <c r="AC23" s="8" t="s">
        <v>22</v>
      </c>
      <c r="AD23" s="9">
        <v>112003361</v>
      </c>
      <c r="AE23" s="9">
        <v>56273554</v>
      </c>
      <c r="AF23" s="9">
        <v>56273554</v>
      </c>
      <c r="AG23" s="21">
        <v>56273554</v>
      </c>
      <c r="AH23" s="27">
        <f t="shared" si="0"/>
        <v>0.50242736912153918</v>
      </c>
      <c r="AI23" s="10">
        <f t="shared" si="1"/>
        <v>0.50242736912153918</v>
      </c>
      <c r="AJ23" s="28">
        <f t="shared" si="2"/>
        <v>0.50242736912153918</v>
      </c>
    </row>
    <row r="24" spans="1:36" ht="28.5" x14ac:dyDescent="0.2">
      <c r="A24" s="46" t="s">
        <v>18</v>
      </c>
      <c r="B24" s="47"/>
      <c r="C24" s="46" t="s">
        <v>26</v>
      </c>
      <c r="D24" s="47"/>
      <c r="E24" s="46" t="s">
        <v>26</v>
      </c>
      <c r="F24" s="47"/>
      <c r="G24" s="46" t="s">
        <v>43</v>
      </c>
      <c r="H24" s="47"/>
      <c r="I24" s="46" t="s">
        <v>27</v>
      </c>
      <c r="J24" s="47"/>
      <c r="K24" s="47"/>
      <c r="L24" s="46"/>
      <c r="M24" s="47"/>
      <c r="N24" s="47"/>
      <c r="O24" s="46"/>
      <c r="P24" s="47"/>
      <c r="Q24" s="46"/>
      <c r="R24" s="47"/>
      <c r="S24" s="6" t="s">
        <v>44</v>
      </c>
      <c r="T24" s="46" t="s">
        <v>19</v>
      </c>
      <c r="U24" s="47"/>
      <c r="V24" s="47"/>
      <c r="W24" s="47"/>
      <c r="X24" s="47"/>
      <c r="Y24" s="46" t="s">
        <v>20</v>
      </c>
      <c r="Z24" s="47"/>
      <c r="AA24" s="47"/>
      <c r="AB24" s="7" t="s">
        <v>21</v>
      </c>
      <c r="AC24" s="8" t="s">
        <v>22</v>
      </c>
      <c r="AD24" s="9">
        <v>215440000</v>
      </c>
      <c r="AE24" s="9">
        <v>149850119</v>
      </c>
      <c r="AF24" s="9">
        <v>149850119</v>
      </c>
      <c r="AG24" s="21">
        <v>149850119</v>
      </c>
      <c r="AH24" s="27">
        <f t="shared" si="0"/>
        <v>0.69555383865577425</v>
      </c>
      <c r="AI24" s="10">
        <f t="shared" si="1"/>
        <v>0.69555383865577425</v>
      </c>
      <c r="AJ24" s="28">
        <f t="shared" si="2"/>
        <v>0.69555383865577425</v>
      </c>
    </row>
    <row r="25" spans="1:36" ht="28.5" x14ac:dyDescent="0.2">
      <c r="A25" s="46" t="s">
        <v>18</v>
      </c>
      <c r="B25" s="47"/>
      <c r="C25" s="46" t="s">
        <v>26</v>
      </c>
      <c r="D25" s="47"/>
      <c r="E25" s="46" t="s">
        <v>26</v>
      </c>
      <c r="F25" s="47"/>
      <c r="G25" s="46" t="s">
        <v>43</v>
      </c>
      <c r="H25" s="47"/>
      <c r="I25" s="46" t="s">
        <v>45</v>
      </c>
      <c r="J25" s="47"/>
      <c r="K25" s="47"/>
      <c r="L25" s="46"/>
      <c r="M25" s="47"/>
      <c r="N25" s="47"/>
      <c r="O25" s="46"/>
      <c r="P25" s="47"/>
      <c r="Q25" s="46"/>
      <c r="R25" s="47"/>
      <c r="S25" s="6" t="s">
        <v>46</v>
      </c>
      <c r="T25" s="46" t="s">
        <v>19</v>
      </c>
      <c r="U25" s="47"/>
      <c r="V25" s="47"/>
      <c r="W25" s="47"/>
      <c r="X25" s="47"/>
      <c r="Y25" s="46" t="s">
        <v>20</v>
      </c>
      <c r="Z25" s="47"/>
      <c r="AA25" s="47"/>
      <c r="AB25" s="7" t="s">
        <v>21</v>
      </c>
      <c r="AC25" s="8" t="s">
        <v>22</v>
      </c>
      <c r="AD25" s="9">
        <v>147414625</v>
      </c>
      <c r="AE25" s="9">
        <v>106142476</v>
      </c>
      <c r="AF25" s="9">
        <v>105949141</v>
      </c>
      <c r="AG25" s="21">
        <v>105949141</v>
      </c>
      <c r="AH25" s="27">
        <f t="shared" si="0"/>
        <v>0.72002676803607513</v>
      </c>
      <c r="AI25" s="10">
        <f t="shared" si="1"/>
        <v>0.71871526315655587</v>
      </c>
      <c r="AJ25" s="28">
        <f t="shared" si="2"/>
        <v>0.71871526315655587</v>
      </c>
    </row>
    <row r="26" spans="1:36" x14ac:dyDescent="0.2">
      <c r="A26" s="46" t="s">
        <v>18</v>
      </c>
      <c r="B26" s="47"/>
      <c r="C26" s="46" t="s">
        <v>26</v>
      </c>
      <c r="D26" s="47"/>
      <c r="E26" s="46" t="s">
        <v>26</v>
      </c>
      <c r="F26" s="47"/>
      <c r="G26" s="46" t="s">
        <v>43</v>
      </c>
      <c r="H26" s="47"/>
      <c r="I26" s="46" t="s">
        <v>29</v>
      </c>
      <c r="J26" s="47"/>
      <c r="K26" s="47"/>
      <c r="L26" s="46"/>
      <c r="M26" s="47"/>
      <c r="N26" s="47"/>
      <c r="O26" s="46"/>
      <c r="P26" s="47"/>
      <c r="Q26" s="46"/>
      <c r="R26" s="47"/>
      <c r="S26" s="6" t="s">
        <v>47</v>
      </c>
      <c r="T26" s="46" t="s">
        <v>19</v>
      </c>
      <c r="U26" s="47"/>
      <c r="V26" s="47"/>
      <c r="W26" s="47"/>
      <c r="X26" s="47"/>
      <c r="Y26" s="46" t="s">
        <v>20</v>
      </c>
      <c r="Z26" s="47"/>
      <c r="AA26" s="47"/>
      <c r="AB26" s="7" t="s">
        <v>21</v>
      </c>
      <c r="AC26" s="8" t="s">
        <v>22</v>
      </c>
      <c r="AD26" s="9">
        <v>190459850</v>
      </c>
      <c r="AE26" s="9">
        <v>115912620</v>
      </c>
      <c r="AF26" s="9">
        <v>115912620</v>
      </c>
      <c r="AG26" s="21">
        <v>115912620</v>
      </c>
      <c r="AH26" s="27">
        <f t="shared" si="0"/>
        <v>0.60859346471185394</v>
      </c>
      <c r="AI26" s="10">
        <f t="shared" si="1"/>
        <v>0.60859346471185394</v>
      </c>
      <c r="AJ26" s="28">
        <f t="shared" si="2"/>
        <v>0.60859346471185394</v>
      </c>
    </row>
    <row r="27" spans="1:36" ht="28.5" x14ac:dyDescent="0.2">
      <c r="A27" s="46" t="s">
        <v>18</v>
      </c>
      <c r="B27" s="47"/>
      <c r="C27" s="46" t="s">
        <v>26</v>
      </c>
      <c r="D27" s="47"/>
      <c r="E27" s="46" t="s">
        <v>26</v>
      </c>
      <c r="F27" s="47"/>
      <c r="G27" s="46" t="s">
        <v>43</v>
      </c>
      <c r="H27" s="47"/>
      <c r="I27" s="46" t="s">
        <v>31</v>
      </c>
      <c r="J27" s="47"/>
      <c r="K27" s="47"/>
      <c r="L27" s="46"/>
      <c r="M27" s="47"/>
      <c r="N27" s="47"/>
      <c r="O27" s="46"/>
      <c r="P27" s="47"/>
      <c r="Q27" s="46"/>
      <c r="R27" s="47"/>
      <c r="S27" s="6" t="s">
        <v>48</v>
      </c>
      <c r="T27" s="46" t="s">
        <v>19</v>
      </c>
      <c r="U27" s="47"/>
      <c r="V27" s="47"/>
      <c r="W27" s="47"/>
      <c r="X27" s="47"/>
      <c r="Y27" s="46" t="s">
        <v>20</v>
      </c>
      <c r="Z27" s="47"/>
      <c r="AA27" s="47"/>
      <c r="AB27" s="7" t="s">
        <v>21</v>
      </c>
      <c r="AC27" s="8" t="s">
        <v>22</v>
      </c>
      <c r="AD27" s="9">
        <v>85335495</v>
      </c>
      <c r="AE27" s="9">
        <v>56388700</v>
      </c>
      <c r="AF27" s="9">
        <v>56388700</v>
      </c>
      <c r="AG27" s="21">
        <v>56388700</v>
      </c>
      <c r="AH27" s="27">
        <f t="shared" si="0"/>
        <v>0.66078833901414646</v>
      </c>
      <c r="AI27" s="10">
        <f t="shared" si="1"/>
        <v>0.66078833901414646</v>
      </c>
      <c r="AJ27" s="28">
        <f t="shared" si="2"/>
        <v>0.66078833901414646</v>
      </c>
    </row>
    <row r="28" spans="1:36" ht="28.5" x14ac:dyDescent="0.2">
      <c r="A28" s="46" t="s">
        <v>18</v>
      </c>
      <c r="B28" s="47"/>
      <c r="C28" s="46" t="s">
        <v>26</v>
      </c>
      <c r="D28" s="47"/>
      <c r="E28" s="46" t="s">
        <v>26</v>
      </c>
      <c r="F28" s="47"/>
      <c r="G28" s="46" t="s">
        <v>43</v>
      </c>
      <c r="H28" s="47"/>
      <c r="I28" s="46" t="s">
        <v>49</v>
      </c>
      <c r="J28" s="47"/>
      <c r="K28" s="47"/>
      <c r="L28" s="46"/>
      <c r="M28" s="47"/>
      <c r="N28" s="47"/>
      <c r="O28" s="46"/>
      <c r="P28" s="47"/>
      <c r="Q28" s="46"/>
      <c r="R28" s="47"/>
      <c r="S28" s="6" t="s">
        <v>50</v>
      </c>
      <c r="T28" s="46" t="s">
        <v>19</v>
      </c>
      <c r="U28" s="47"/>
      <c r="V28" s="47"/>
      <c r="W28" s="47"/>
      <c r="X28" s="47"/>
      <c r="Y28" s="46" t="s">
        <v>20</v>
      </c>
      <c r="Z28" s="47"/>
      <c r="AA28" s="47"/>
      <c r="AB28" s="7" t="s">
        <v>21</v>
      </c>
      <c r="AC28" s="8" t="s">
        <v>22</v>
      </c>
      <c r="AD28" s="9">
        <v>102466730</v>
      </c>
      <c r="AE28" s="9">
        <v>53603900</v>
      </c>
      <c r="AF28" s="9">
        <v>53603900</v>
      </c>
      <c r="AG28" s="21">
        <v>53603900</v>
      </c>
      <c r="AH28" s="27">
        <f t="shared" si="0"/>
        <v>0.52313467991024987</v>
      </c>
      <c r="AI28" s="10">
        <f t="shared" si="1"/>
        <v>0.52313467991024987</v>
      </c>
      <c r="AJ28" s="28">
        <f t="shared" si="2"/>
        <v>0.52313467991024987</v>
      </c>
    </row>
    <row r="29" spans="1:36" x14ac:dyDescent="0.2">
      <c r="A29" s="46" t="s">
        <v>18</v>
      </c>
      <c r="B29" s="47"/>
      <c r="C29" s="46" t="s">
        <v>26</v>
      </c>
      <c r="D29" s="47"/>
      <c r="E29" s="46" t="s">
        <v>26</v>
      </c>
      <c r="F29" s="47"/>
      <c r="G29" s="46" t="s">
        <v>43</v>
      </c>
      <c r="H29" s="47"/>
      <c r="I29" s="46" t="s">
        <v>33</v>
      </c>
      <c r="J29" s="47"/>
      <c r="K29" s="47"/>
      <c r="L29" s="46"/>
      <c r="M29" s="47"/>
      <c r="N29" s="47"/>
      <c r="O29" s="46"/>
      <c r="P29" s="47"/>
      <c r="Q29" s="46"/>
      <c r="R29" s="47"/>
      <c r="S29" s="6" t="s">
        <v>51</v>
      </c>
      <c r="T29" s="46" t="s">
        <v>19</v>
      </c>
      <c r="U29" s="47"/>
      <c r="V29" s="47"/>
      <c r="W29" s="47"/>
      <c r="X29" s="47"/>
      <c r="Y29" s="46" t="s">
        <v>20</v>
      </c>
      <c r="Z29" s="47"/>
      <c r="AA29" s="47"/>
      <c r="AB29" s="7" t="s">
        <v>21</v>
      </c>
      <c r="AC29" s="8" t="s">
        <v>22</v>
      </c>
      <c r="AD29" s="9">
        <v>69672650</v>
      </c>
      <c r="AE29" s="9">
        <v>47295300</v>
      </c>
      <c r="AF29" s="9">
        <v>47295300</v>
      </c>
      <c r="AG29" s="21">
        <v>47295300</v>
      </c>
      <c r="AH29" s="27">
        <f t="shared" si="0"/>
        <v>0.6788216035991167</v>
      </c>
      <c r="AI29" s="10">
        <f t="shared" si="1"/>
        <v>0.6788216035991167</v>
      </c>
      <c r="AJ29" s="28">
        <f t="shared" si="2"/>
        <v>0.6788216035991167</v>
      </c>
    </row>
    <row r="30" spans="1:36" x14ac:dyDescent="0.2">
      <c r="A30" s="46" t="s">
        <v>18</v>
      </c>
      <c r="B30" s="47"/>
      <c r="C30" s="46" t="s">
        <v>26</v>
      </c>
      <c r="D30" s="47"/>
      <c r="E30" s="46" t="s">
        <v>26</v>
      </c>
      <c r="F30" s="47"/>
      <c r="G30" s="46" t="s">
        <v>43</v>
      </c>
      <c r="H30" s="47"/>
      <c r="I30" s="46" t="s">
        <v>35</v>
      </c>
      <c r="J30" s="47"/>
      <c r="K30" s="47"/>
      <c r="L30" s="46"/>
      <c r="M30" s="47"/>
      <c r="N30" s="47"/>
      <c r="O30" s="46"/>
      <c r="P30" s="47"/>
      <c r="Q30" s="46"/>
      <c r="R30" s="47"/>
      <c r="S30" s="6" t="s">
        <v>52</v>
      </c>
      <c r="T30" s="46" t="s">
        <v>19</v>
      </c>
      <c r="U30" s="47"/>
      <c r="V30" s="47"/>
      <c r="W30" s="47"/>
      <c r="X30" s="47"/>
      <c r="Y30" s="46" t="s">
        <v>20</v>
      </c>
      <c r="Z30" s="47"/>
      <c r="AA30" s="47"/>
      <c r="AB30" s="7" t="s">
        <v>21</v>
      </c>
      <c r="AC30" s="8" t="s">
        <v>22</v>
      </c>
      <c r="AD30" s="9">
        <v>39410650</v>
      </c>
      <c r="AE30" s="9">
        <v>28202800</v>
      </c>
      <c r="AF30" s="9">
        <v>28202800</v>
      </c>
      <c r="AG30" s="21">
        <v>28202800</v>
      </c>
      <c r="AH30" s="27">
        <f t="shared" si="0"/>
        <v>0.71561367295388434</v>
      </c>
      <c r="AI30" s="10">
        <f t="shared" si="1"/>
        <v>0.71561367295388434</v>
      </c>
      <c r="AJ30" s="28">
        <f t="shared" si="2"/>
        <v>0.71561367295388434</v>
      </c>
    </row>
    <row r="31" spans="1:36" x14ac:dyDescent="0.2">
      <c r="A31" s="46" t="s">
        <v>18</v>
      </c>
      <c r="B31" s="47"/>
      <c r="C31" s="46" t="s">
        <v>26</v>
      </c>
      <c r="D31" s="47"/>
      <c r="E31" s="46" t="s">
        <v>26</v>
      </c>
      <c r="F31" s="47"/>
      <c r="G31" s="46" t="s">
        <v>53</v>
      </c>
      <c r="H31" s="47"/>
      <c r="I31" s="46" t="s">
        <v>27</v>
      </c>
      <c r="J31" s="47"/>
      <c r="K31" s="47"/>
      <c r="L31" s="46" t="s">
        <v>27</v>
      </c>
      <c r="M31" s="47"/>
      <c r="N31" s="47"/>
      <c r="O31" s="46"/>
      <c r="P31" s="47"/>
      <c r="Q31" s="46"/>
      <c r="R31" s="47"/>
      <c r="S31" s="6" t="s">
        <v>54</v>
      </c>
      <c r="T31" s="46" t="s">
        <v>19</v>
      </c>
      <c r="U31" s="47"/>
      <c r="V31" s="47"/>
      <c r="W31" s="47"/>
      <c r="X31" s="47"/>
      <c r="Y31" s="46" t="s">
        <v>20</v>
      </c>
      <c r="Z31" s="47"/>
      <c r="AA31" s="47"/>
      <c r="AB31" s="7" t="s">
        <v>21</v>
      </c>
      <c r="AC31" s="8" t="s">
        <v>22</v>
      </c>
      <c r="AD31" s="9">
        <v>110000000</v>
      </c>
      <c r="AE31" s="9">
        <v>81499497</v>
      </c>
      <c r="AF31" s="9">
        <v>81499497</v>
      </c>
      <c r="AG31" s="21">
        <v>81499497</v>
      </c>
      <c r="AH31" s="27">
        <f t="shared" si="0"/>
        <v>0.74090451818181813</v>
      </c>
      <c r="AI31" s="10">
        <f t="shared" si="1"/>
        <v>0.74090451818181813</v>
      </c>
      <c r="AJ31" s="28">
        <f t="shared" si="2"/>
        <v>0.74090451818181813</v>
      </c>
    </row>
    <row r="32" spans="1:36" x14ac:dyDescent="0.2">
      <c r="A32" s="46" t="s">
        <v>18</v>
      </c>
      <c r="B32" s="47"/>
      <c r="C32" s="46" t="s">
        <v>26</v>
      </c>
      <c r="D32" s="47"/>
      <c r="E32" s="46" t="s">
        <v>26</v>
      </c>
      <c r="F32" s="47"/>
      <c r="G32" s="46" t="s">
        <v>53</v>
      </c>
      <c r="H32" s="47"/>
      <c r="I32" s="46" t="s">
        <v>27</v>
      </c>
      <c r="J32" s="47"/>
      <c r="K32" s="47"/>
      <c r="L32" s="46" t="s">
        <v>45</v>
      </c>
      <c r="M32" s="47"/>
      <c r="N32" s="47"/>
      <c r="O32" s="46"/>
      <c r="P32" s="47"/>
      <c r="Q32" s="46"/>
      <c r="R32" s="47"/>
      <c r="S32" s="6" t="s">
        <v>55</v>
      </c>
      <c r="T32" s="46" t="s">
        <v>19</v>
      </c>
      <c r="U32" s="47"/>
      <c r="V32" s="47"/>
      <c r="W32" s="47"/>
      <c r="X32" s="47"/>
      <c r="Y32" s="46" t="s">
        <v>20</v>
      </c>
      <c r="Z32" s="47"/>
      <c r="AA32" s="47"/>
      <c r="AB32" s="7" t="s">
        <v>21</v>
      </c>
      <c r="AC32" s="8" t="s">
        <v>22</v>
      </c>
      <c r="AD32" s="9">
        <v>2994290</v>
      </c>
      <c r="AE32" s="11">
        <v>0</v>
      </c>
      <c r="AF32" s="11">
        <v>0</v>
      </c>
      <c r="AG32" s="22">
        <v>0</v>
      </c>
      <c r="AH32" s="27">
        <f t="shared" si="0"/>
        <v>0</v>
      </c>
      <c r="AI32" s="10">
        <f t="shared" si="1"/>
        <v>0</v>
      </c>
      <c r="AJ32" s="28">
        <f t="shared" si="2"/>
        <v>0</v>
      </c>
    </row>
    <row r="33" spans="1:36" x14ac:dyDescent="0.2">
      <c r="A33" s="46" t="s">
        <v>18</v>
      </c>
      <c r="B33" s="47"/>
      <c r="C33" s="46" t="s">
        <v>26</v>
      </c>
      <c r="D33" s="47"/>
      <c r="E33" s="46" t="s">
        <v>26</v>
      </c>
      <c r="F33" s="47"/>
      <c r="G33" s="46" t="s">
        <v>53</v>
      </c>
      <c r="H33" s="47"/>
      <c r="I33" s="46" t="s">
        <v>27</v>
      </c>
      <c r="J33" s="47"/>
      <c r="K33" s="47"/>
      <c r="L33" s="46" t="s">
        <v>29</v>
      </c>
      <c r="M33" s="47"/>
      <c r="N33" s="47"/>
      <c r="O33" s="46"/>
      <c r="P33" s="47"/>
      <c r="Q33" s="46"/>
      <c r="R33" s="47"/>
      <c r="S33" s="6" t="s">
        <v>56</v>
      </c>
      <c r="T33" s="46" t="s">
        <v>19</v>
      </c>
      <c r="U33" s="47"/>
      <c r="V33" s="47"/>
      <c r="W33" s="47"/>
      <c r="X33" s="47"/>
      <c r="Y33" s="46" t="s">
        <v>20</v>
      </c>
      <c r="Z33" s="47"/>
      <c r="AA33" s="47"/>
      <c r="AB33" s="7" t="s">
        <v>21</v>
      </c>
      <c r="AC33" s="8" t="s">
        <v>22</v>
      </c>
      <c r="AD33" s="9">
        <v>11005710</v>
      </c>
      <c r="AE33" s="9">
        <v>6152763</v>
      </c>
      <c r="AF33" s="9">
        <v>6152763</v>
      </c>
      <c r="AG33" s="21">
        <v>6152763</v>
      </c>
      <c r="AH33" s="27">
        <f t="shared" si="0"/>
        <v>0.55905189215416362</v>
      </c>
      <c r="AI33" s="10">
        <f t="shared" si="1"/>
        <v>0.55905189215416362</v>
      </c>
      <c r="AJ33" s="28">
        <f t="shared" si="2"/>
        <v>0.55905189215416362</v>
      </c>
    </row>
    <row r="34" spans="1:36" x14ac:dyDescent="0.2">
      <c r="A34" s="46" t="s">
        <v>18</v>
      </c>
      <c r="B34" s="47"/>
      <c r="C34" s="46" t="s">
        <v>26</v>
      </c>
      <c r="D34" s="47"/>
      <c r="E34" s="46" t="s">
        <v>26</v>
      </c>
      <c r="F34" s="47"/>
      <c r="G34" s="46" t="s">
        <v>53</v>
      </c>
      <c r="H34" s="47"/>
      <c r="I34" s="46" t="s">
        <v>45</v>
      </c>
      <c r="J34" s="47"/>
      <c r="K34" s="47"/>
      <c r="L34" s="46"/>
      <c r="M34" s="47"/>
      <c r="N34" s="47"/>
      <c r="O34" s="46"/>
      <c r="P34" s="47"/>
      <c r="Q34" s="46"/>
      <c r="R34" s="47"/>
      <c r="S34" s="6" t="s">
        <v>57</v>
      </c>
      <c r="T34" s="46" t="s">
        <v>19</v>
      </c>
      <c r="U34" s="47"/>
      <c r="V34" s="47"/>
      <c r="W34" s="47"/>
      <c r="X34" s="47"/>
      <c r="Y34" s="46" t="s">
        <v>20</v>
      </c>
      <c r="Z34" s="47"/>
      <c r="AA34" s="47"/>
      <c r="AB34" s="7" t="s">
        <v>21</v>
      </c>
      <c r="AC34" s="8" t="s">
        <v>22</v>
      </c>
      <c r="AD34" s="9">
        <v>117900000</v>
      </c>
      <c r="AE34" s="9">
        <v>88223247</v>
      </c>
      <c r="AF34" s="9">
        <v>88223247</v>
      </c>
      <c r="AG34" s="21">
        <v>88223247</v>
      </c>
      <c r="AH34" s="27">
        <f t="shared" si="0"/>
        <v>0.74828877862595422</v>
      </c>
      <c r="AI34" s="10">
        <f t="shared" si="1"/>
        <v>0.74828877862595422</v>
      </c>
      <c r="AJ34" s="28">
        <f t="shared" si="2"/>
        <v>0.74828877862595422</v>
      </c>
    </row>
    <row r="35" spans="1:36" x14ac:dyDescent="0.2">
      <c r="A35" s="46" t="s">
        <v>18</v>
      </c>
      <c r="B35" s="47"/>
      <c r="C35" s="46" t="s">
        <v>26</v>
      </c>
      <c r="D35" s="47"/>
      <c r="E35" s="46" t="s">
        <v>26</v>
      </c>
      <c r="F35" s="47"/>
      <c r="G35" s="46" t="s">
        <v>53</v>
      </c>
      <c r="H35" s="47"/>
      <c r="I35" s="46" t="s">
        <v>58</v>
      </c>
      <c r="J35" s="47"/>
      <c r="K35" s="47"/>
      <c r="L35" s="46"/>
      <c r="M35" s="47"/>
      <c r="N35" s="47"/>
      <c r="O35" s="46"/>
      <c r="P35" s="47"/>
      <c r="Q35" s="46"/>
      <c r="R35" s="47"/>
      <c r="S35" s="6" t="s">
        <v>59</v>
      </c>
      <c r="T35" s="46" t="s">
        <v>19</v>
      </c>
      <c r="U35" s="47"/>
      <c r="V35" s="47"/>
      <c r="W35" s="47"/>
      <c r="X35" s="47"/>
      <c r="Y35" s="46" t="s">
        <v>20</v>
      </c>
      <c r="Z35" s="47"/>
      <c r="AA35" s="47"/>
      <c r="AB35" s="7" t="s">
        <v>21</v>
      </c>
      <c r="AC35" s="8" t="s">
        <v>22</v>
      </c>
      <c r="AD35" s="9">
        <v>46000000</v>
      </c>
      <c r="AE35" s="9">
        <v>35431637</v>
      </c>
      <c r="AF35" s="9">
        <v>35431637</v>
      </c>
      <c r="AG35" s="21">
        <v>35431637</v>
      </c>
      <c r="AH35" s="27">
        <f t="shared" si="0"/>
        <v>0.77025297826086958</v>
      </c>
      <c r="AI35" s="10">
        <f t="shared" si="1"/>
        <v>0.77025297826086958</v>
      </c>
      <c r="AJ35" s="28">
        <f t="shared" si="2"/>
        <v>0.77025297826086958</v>
      </c>
    </row>
    <row r="36" spans="1:36" x14ac:dyDescent="0.2">
      <c r="A36" s="46" t="s">
        <v>18</v>
      </c>
      <c r="B36" s="47"/>
      <c r="C36" s="46" t="s">
        <v>26</v>
      </c>
      <c r="D36" s="47"/>
      <c r="E36" s="46" t="s">
        <v>26</v>
      </c>
      <c r="F36" s="47"/>
      <c r="G36" s="46" t="s">
        <v>53</v>
      </c>
      <c r="H36" s="47"/>
      <c r="I36" s="46" t="s">
        <v>60</v>
      </c>
      <c r="J36" s="47"/>
      <c r="K36" s="47"/>
      <c r="L36" s="46"/>
      <c r="M36" s="47"/>
      <c r="N36" s="47"/>
      <c r="O36" s="46"/>
      <c r="P36" s="47"/>
      <c r="Q36" s="46"/>
      <c r="R36" s="47"/>
      <c r="S36" s="6" t="s">
        <v>61</v>
      </c>
      <c r="T36" s="46" t="s">
        <v>19</v>
      </c>
      <c r="U36" s="47"/>
      <c r="V36" s="47"/>
      <c r="W36" s="47"/>
      <c r="X36" s="47"/>
      <c r="Y36" s="46" t="s">
        <v>20</v>
      </c>
      <c r="Z36" s="47"/>
      <c r="AA36" s="47"/>
      <c r="AB36" s="7" t="s">
        <v>21</v>
      </c>
      <c r="AC36" s="8" t="s">
        <v>22</v>
      </c>
      <c r="AD36" s="9">
        <v>48000000</v>
      </c>
      <c r="AE36" s="9">
        <v>34486017</v>
      </c>
      <c r="AF36" s="9">
        <v>34486017</v>
      </c>
      <c r="AG36" s="21">
        <v>34486017</v>
      </c>
      <c r="AH36" s="27">
        <f t="shared" si="0"/>
        <v>0.71845868749999997</v>
      </c>
      <c r="AI36" s="10">
        <f t="shared" si="1"/>
        <v>0.71845868749999997</v>
      </c>
      <c r="AJ36" s="28">
        <f t="shared" si="2"/>
        <v>0.71845868749999997</v>
      </c>
    </row>
    <row r="37" spans="1:36" x14ac:dyDescent="0.2">
      <c r="A37" s="46" t="s">
        <v>18</v>
      </c>
      <c r="B37" s="47"/>
      <c r="C37" s="46" t="s">
        <v>43</v>
      </c>
      <c r="D37" s="47"/>
      <c r="E37" s="46" t="s">
        <v>26</v>
      </c>
      <c r="F37" s="47"/>
      <c r="G37" s="46"/>
      <c r="H37" s="47"/>
      <c r="I37" s="46"/>
      <c r="J37" s="47"/>
      <c r="K37" s="47"/>
      <c r="L37" s="46"/>
      <c r="M37" s="47"/>
      <c r="N37" s="47"/>
      <c r="O37" s="46"/>
      <c r="P37" s="47"/>
      <c r="Q37" s="46"/>
      <c r="R37" s="47"/>
      <c r="S37" s="6" t="s">
        <v>62</v>
      </c>
      <c r="T37" s="46" t="s">
        <v>19</v>
      </c>
      <c r="U37" s="47"/>
      <c r="V37" s="47"/>
      <c r="W37" s="47"/>
      <c r="X37" s="47"/>
      <c r="Y37" s="46" t="s">
        <v>20</v>
      </c>
      <c r="Z37" s="47"/>
      <c r="AA37" s="47"/>
      <c r="AB37" s="7" t="s">
        <v>21</v>
      </c>
      <c r="AC37" s="8" t="s">
        <v>22</v>
      </c>
      <c r="AD37" s="9">
        <v>47400000</v>
      </c>
      <c r="AE37" s="12">
        <v>0</v>
      </c>
      <c r="AF37" s="11">
        <v>0</v>
      </c>
      <c r="AG37" s="22">
        <v>0</v>
      </c>
      <c r="AH37" s="27">
        <f t="shared" si="0"/>
        <v>0</v>
      </c>
      <c r="AI37" s="10">
        <f t="shared" si="1"/>
        <v>0</v>
      </c>
      <c r="AJ37" s="28">
        <f t="shared" si="2"/>
        <v>0</v>
      </c>
    </row>
    <row r="38" spans="1:36" ht="42.75" x14ac:dyDescent="0.2">
      <c r="A38" s="46" t="s">
        <v>18</v>
      </c>
      <c r="B38" s="47"/>
      <c r="C38" s="46" t="s">
        <v>43</v>
      </c>
      <c r="D38" s="47"/>
      <c r="E38" s="46" t="s">
        <v>43</v>
      </c>
      <c r="F38" s="47"/>
      <c r="G38" s="46" t="s">
        <v>26</v>
      </c>
      <c r="H38" s="47"/>
      <c r="I38" s="46" t="s">
        <v>29</v>
      </c>
      <c r="J38" s="47"/>
      <c r="K38" s="47"/>
      <c r="L38" s="46" t="s">
        <v>29</v>
      </c>
      <c r="M38" s="47"/>
      <c r="N38" s="47"/>
      <c r="O38" s="46"/>
      <c r="P38" s="47"/>
      <c r="Q38" s="46"/>
      <c r="R38" s="47"/>
      <c r="S38" s="6" t="s">
        <v>63</v>
      </c>
      <c r="T38" s="46" t="s">
        <v>19</v>
      </c>
      <c r="U38" s="47"/>
      <c r="V38" s="47"/>
      <c r="W38" s="47"/>
      <c r="X38" s="47"/>
      <c r="Y38" s="46" t="s">
        <v>20</v>
      </c>
      <c r="Z38" s="47"/>
      <c r="AA38" s="47"/>
      <c r="AB38" s="7" t="s">
        <v>21</v>
      </c>
      <c r="AC38" s="8" t="s">
        <v>22</v>
      </c>
      <c r="AD38" s="9">
        <v>30000000</v>
      </c>
      <c r="AE38" s="12">
        <v>30000000</v>
      </c>
      <c r="AF38" s="9">
        <v>19819992.539999999</v>
      </c>
      <c r="AG38" s="21">
        <v>19819992.539999999</v>
      </c>
      <c r="AH38" s="27">
        <f t="shared" si="0"/>
        <v>1</v>
      </c>
      <c r="AI38" s="10">
        <f t="shared" si="1"/>
        <v>0.66066641799999992</v>
      </c>
      <c r="AJ38" s="28">
        <f t="shared" si="2"/>
        <v>0.66066641799999992</v>
      </c>
    </row>
    <row r="39" spans="1:36" ht="42.75" x14ac:dyDescent="0.2">
      <c r="A39" s="46" t="s">
        <v>18</v>
      </c>
      <c r="B39" s="47"/>
      <c r="C39" s="46" t="s">
        <v>43</v>
      </c>
      <c r="D39" s="47"/>
      <c r="E39" s="46" t="s">
        <v>43</v>
      </c>
      <c r="F39" s="47"/>
      <c r="G39" s="46" t="s">
        <v>26</v>
      </c>
      <c r="H39" s="47"/>
      <c r="I39" s="46" t="s">
        <v>29</v>
      </c>
      <c r="J39" s="47"/>
      <c r="K39" s="47"/>
      <c r="L39" s="46" t="s">
        <v>49</v>
      </c>
      <c r="M39" s="47"/>
      <c r="N39" s="47"/>
      <c r="O39" s="46"/>
      <c r="P39" s="47"/>
      <c r="Q39" s="46"/>
      <c r="R39" s="47"/>
      <c r="S39" s="6" t="s">
        <v>64</v>
      </c>
      <c r="T39" s="46" t="s">
        <v>19</v>
      </c>
      <c r="U39" s="47"/>
      <c r="V39" s="47"/>
      <c r="W39" s="47"/>
      <c r="X39" s="47"/>
      <c r="Y39" s="46" t="s">
        <v>20</v>
      </c>
      <c r="Z39" s="47"/>
      <c r="AA39" s="47"/>
      <c r="AB39" s="7" t="s">
        <v>21</v>
      </c>
      <c r="AC39" s="8" t="s">
        <v>22</v>
      </c>
      <c r="AD39" s="9">
        <v>23264949</v>
      </c>
      <c r="AE39" s="12">
        <v>23240101</v>
      </c>
      <c r="AF39" s="9">
        <v>6951143</v>
      </c>
      <c r="AG39" s="21">
        <v>6951143</v>
      </c>
      <c r="AH39" s="27">
        <f t="shared" si="0"/>
        <v>0.99893195553534198</v>
      </c>
      <c r="AI39" s="10">
        <f t="shared" si="1"/>
        <v>0.29878178542321326</v>
      </c>
      <c r="AJ39" s="28">
        <f t="shared" si="2"/>
        <v>0.29878178542321326</v>
      </c>
    </row>
    <row r="40" spans="1:36" ht="28.5" x14ac:dyDescent="0.2">
      <c r="A40" s="46" t="s">
        <v>18</v>
      </c>
      <c r="B40" s="47"/>
      <c r="C40" s="46" t="s">
        <v>43</v>
      </c>
      <c r="D40" s="47"/>
      <c r="E40" s="46" t="s">
        <v>43</v>
      </c>
      <c r="F40" s="47"/>
      <c r="G40" s="46" t="s">
        <v>26</v>
      </c>
      <c r="H40" s="47"/>
      <c r="I40" s="46" t="s">
        <v>31</v>
      </c>
      <c r="J40" s="47"/>
      <c r="K40" s="47"/>
      <c r="L40" s="46" t="s">
        <v>35</v>
      </c>
      <c r="M40" s="47"/>
      <c r="N40" s="47"/>
      <c r="O40" s="46"/>
      <c r="P40" s="47"/>
      <c r="Q40" s="46"/>
      <c r="R40" s="47"/>
      <c r="S40" s="6" t="s">
        <v>65</v>
      </c>
      <c r="T40" s="46" t="s">
        <v>19</v>
      </c>
      <c r="U40" s="47"/>
      <c r="V40" s="47"/>
      <c r="W40" s="47"/>
      <c r="X40" s="47"/>
      <c r="Y40" s="46" t="s">
        <v>20</v>
      </c>
      <c r="Z40" s="47"/>
      <c r="AA40" s="47"/>
      <c r="AB40" s="7" t="s">
        <v>21</v>
      </c>
      <c r="AC40" s="8" t="s">
        <v>22</v>
      </c>
      <c r="AD40" s="9">
        <v>1826896</v>
      </c>
      <c r="AE40" s="12">
        <v>420000</v>
      </c>
      <c r="AF40" s="9">
        <v>419998.6</v>
      </c>
      <c r="AG40" s="21">
        <v>419998.6</v>
      </c>
      <c r="AH40" s="27">
        <f t="shared" si="0"/>
        <v>0.22989814417459997</v>
      </c>
      <c r="AI40" s="10">
        <f t="shared" si="1"/>
        <v>0.22989737784745271</v>
      </c>
      <c r="AJ40" s="28">
        <f t="shared" si="2"/>
        <v>0.22989737784745271</v>
      </c>
    </row>
    <row r="41" spans="1:36" ht="28.5" x14ac:dyDescent="0.2">
      <c r="A41" s="46" t="s">
        <v>18</v>
      </c>
      <c r="B41" s="47"/>
      <c r="C41" s="46" t="s">
        <v>43</v>
      </c>
      <c r="D41" s="47"/>
      <c r="E41" s="46" t="s">
        <v>43</v>
      </c>
      <c r="F41" s="47"/>
      <c r="G41" s="46" t="s">
        <v>43</v>
      </c>
      <c r="H41" s="47"/>
      <c r="I41" s="46" t="s">
        <v>33</v>
      </c>
      <c r="J41" s="47"/>
      <c r="K41" s="47"/>
      <c r="L41" s="46" t="s">
        <v>29</v>
      </c>
      <c r="M41" s="47"/>
      <c r="N41" s="47"/>
      <c r="O41" s="46"/>
      <c r="P41" s="47"/>
      <c r="Q41" s="46"/>
      <c r="R41" s="47"/>
      <c r="S41" s="6" t="s">
        <v>66</v>
      </c>
      <c r="T41" s="46" t="s">
        <v>19</v>
      </c>
      <c r="U41" s="47"/>
      <c r="V41" s="47"/>
      <c r="W41" s="47"/>
      <c r="X41" s="47"/>
      <c r="Y41" s="46" t="s">
        <v>20</v>
      </c>
      <c r="Z41" s="47"/>
      <c r="AA41" s="47"/>
      <c r="AB41" s="7" t="s">
        <v>21</v>
      </c>
      <c r="AC41" s="8" t="s">
        <v>22</v>
      </c>
      <c r="AD41" s="9">
        <v>18000000</v>
      </c>
      <c r="AE41" s="12">
        <v>17224234</v>
      </c>
      <c r="AF41" s="9">
        <v>17224234</v>
      </c>
      <c r="AG41" s="21">
        <v>17224234</v>
      </c>
      <c r="AH41" s="27">
        <f t="shared" si="0"/>
        <v>0.95690188888888894</v>
      </c>
      <c r="AI41" s="10">
        <f t="shared" si="1"/>
        <v>0.95690188888888894</v>
      </c>
      <c r="AJ41" s="28">
        <f t="shared" si="2"/>
        <v>0.95690188888888894</v>
      </c>
    </row>
    <row r="42" spans="1:36" ht="28.5" x14ac:dyDescent="0.2">
      <c r="A42" s="46" t="s">
        <v>18</v>
      </c>
      <c r="B42" s="47"/>
      <c r="C42" s="46" t="s">
        <v>43</v>
      </c>
      <c r="D42" s="47"/>
      <c r="E42" s="46" t="s">
        <v>43</v>
      </c>
      <c r="F42" s="47"/>
      <c r="G42" s="46" t="s">
        <v>43</v>
      </c>
      <c r="H42" s="47"/>
      <c r="I42" s="46" t="s">
        <v>33</v>
      </c>
      <c r="J42" s="47"/>
      <c r="K42" s="47"/>
      <c r="L42" s="46" t="s">
        <v>31</v>
      </c>
      <c r="M42" s="47"/>
      <c r="N42" s="47"/>
      <c r="O42" s="46"/>
      <c r="P42" s="47"/>
      <c r="Q42" s="46"/>
      <c r="R42" s="47"/>
      <c r="S42" s="6" t="s">
        <v>67</v>
      </c>
      <c r="T42" s="46" t="s">
        <v>19</v>
      </c>
      <c r="U42" s="47"/>
      <c r="V42" s="47"/>
      <c r="W42" s="47"/>
      <c r="X42" s="47"/>
      <c r="Y42" s="46" t="s">
        <v>20</v>
      </c>
      <c r="Z42" s="47"/>
      <c r="AA42" s="47"/>
      <c r="AB42" s="7" t="s">
        <v>21</v>
      </c>
      <c r="AC42" s="8" t="s">
        <v>22</v>
      </c>
      <c r="AD42" s="9">
        <v>3000000</v>
      </c>
      <c r="AE42" s="12">
        <v>668734</v>
      </c>
      <c r="AF42" s="9">
        <v>668734</v>
      </c>
      <c r="AG42" s="21">
        <v>668734</v>
      </c>
      <c r="AH42" s="27">
        <f t="shared" si="0"/>
        <v>0.22291133333333332</v>
      </c>
      <c r="AI42" s="10">
        <f t="shared" si="1"/>
        <v>0.22291133333333332</v>
      </c>
      <c r="AJ42" s="28">
        <f t="shared" si="2"/>
        <v>0.22291133333333332</v>
      </c>
    </row>
    <row r="43" spans="1:36" x14ac:dyDescent="0.2">
      <c r="A43" s="46" t="s">
        <v>18</v>
      </c>
      <c r="B43" s="47"/>
      <c r="C43" s="46" t="s">
        <v>43</v>
      </c>
      <c r="D43" s="47"/>
      <c r="E43" s="46" t="s">
        <v>43</v>
      </c>
      <c r="F43" s="47"/>
      <c r="G43" s="46" t="s">
        <v>43</v>
      </c>
      <c r="H43" s="47"/>
      <c r="I43" s="46" t="s">
        <v>33</v>
      </c>
      <c r="J43" s="47"/>
      <c r="K43" s="47"/>
      <c r="L43" s="46" t="s">
        <v>37</v>
      </c>
      <c r="M43" s="47"/>
      <c r="N43" s="47"/>
      <c r="O43" s="46"/>
      <c r="P43" s="47"/>
      <c r="Q43" s="46"/>
      <c r="R43" s="47"/>
      <c r="S43" s="6" t="s">
        <v>68</v>
      </c>
      <c r="T43" s="46" t="s">
        <v>19</v>
      </c>
      <c r="U43" s="47"/>
      <c r="V43" s="47"/>
      <c r="W43" s="47"/>
      <c r="X43" s="47"/>
      <c r="Y43" s="46" t="s">
        <v>20</v>
      </c>
      <c r="Z43" s="47"/>
      <c r="AA43" s="47"/>
      <c r="AB43" s="7" t="s">
        <v>21</v>
      </c>
      <c r="AC43" s="8" t="s">
        <v>22</v>
      </c>
      <c r="AD43" s="9">
        <v>3000000</v>
      </c>
      <c r="AE43" s="12">
        <v>3000000</v>
      </c>
      <c r="AF43" s="11">
        <v>0</v>
      </c>
      <c r="AG43" s="22">
        <v>0</v>
      </c>
      <c r="AH43" s="27">
        <f t="shared" si="0"/>
        <v>1</v>
      </c>
      <c r="AI43" s="10">
        <f t="shared" si="1"/>
        <v>0</v>
      </c>
      <c r="AJ43" s="28">
        <f t="shared" si="2"/>
        <v>0</v>
      </c>
    </row>
    <row r="44" spans="1:36" ht="42.75" x14ac:dyDescent="0.2">
      <c r="A44" s="46" t="s">
        <v>18</v>
      </c>
      <c r="B44" s="47"/>
      <c r="C44" s="46" t="s">
        <v>43</v>
      </c>
      <c r="D44" s="47"/>
      <c r="E44" s="46" t="s">
        <v>43</v>
      </c>
      <c r="F44" s="47"/>
      <c r="G44" s="46" t="s">
        <v>43</v>
      </c>
      <c r="H44" s="47"/>
      <c r="I44" s="46" t="s">
        <v>33</v>
      </c>
      <c r="J44" s="47"/>
      <c r="K44" s="47"/>
      <c r="L44" s="46" t="s">
        <v>39</v>
      </c>
      <c r="M44" s="47"/>
      <c r="N44" s="47"/>
      <c r="O44" s="46"/>
      <c r="P44" s="47"/>
      <c r="Q44" s="46"/>
      <c r="R44" s="47"/>
      <c r="S44" s="6" t="s">
        <v>69</v>
      </c>
      <c r="T44" s="46" t="s">
        <v>19</v>
      </c>
      <c r="U44" s="47"/>
      <c r="V44" s="47"/>
      <c r="W44" s="47"/>
      <c r="X44" s="47"/>
      <c r="Y44" s="46" t="s">
        <v>20</v>
      </c>
      <c r="Z44" s="47"/>
      <c r="AA44" s="47"/>
      <c r="AB44" s="7" t="s">
        <v>21</v>
      </c>
      <c r="AC44" s="8" t="s">
        <v>22</v>
      </c>
      <c r="AD44" s="9">
        <v>22000000</v>
      </c>
      <c r="AE44" s="12">
        <v>16625990</v>
      </c>
      <c r="AF44" s="9">
        <v>16538780</v>
      </c>
      <c r="AG44" s="21">
        <v>16538780</v>
      </c>
      <c r="AH44" s="27">
        <f t="shared" si="0"/>
        <v>0.75572681818181819</v>
      </c>
      <c r="AI44" s="10">
        <f t="shared" si="1"/>
        <v>0.7517627272727273</v>
      </c>
      <c r="AJ44" s="28">
        <f t="shared" si="2"/>
        <v>0.7517627272727273</v>
      </c>
    </row>
    <row r="45" spans="1:36" x14ac:dyDescent="0.2">
      <c r="A45" s="46" t="s">
        <v>18</v>
      </c>
      <c r="B45" s="47"/>
      <c r="C45" s="46" t="s">
        <v>43</v>
      </c>
      <c r="D45" s="47"/>
      <c r="E45" s="46" t="s">
        <v>43</v>
      </c>
      <c r="F45" s="47"/>
      <c r="G45" s="46" t="s">
        <v>43</v>
      </c>
      <c r="H45" s="47"/>
      <c r="I45" s="46" t="s">
        <v>35</v>
      </c>
      <c r="J45" s="47"/>
      <c r="K45" s="47"/>
      <c r="L45" s="46" t="s">
        <v>45</v>
      </c>
      <c r="M45" s="47"/>
      <c r="N45" s="47"/>
      <c r="O45" s="46"/>
      <c r="P45" s="47"/>
      <c r="Q45" s="46"/>
      <c r="R45" s="47"/>
      <c r="S45" s="6" t="s">
        <v>70</v>
      </c>
      <c r="T45" s="46" t="s">
        <v>19</v>
      </c>
      <c r="U45" s="47"/>
      <c r="V45" s="47"/>
      <c r="W45" s="47"/>
      <c r="X45" s="47"/>
      <c r="Y45" s="46" t="s">
        <v>20</v>
      </c>
      <c r="Z45" s="47"/>
      <c r="AA45" s="47"/>
      <c r="AB45" s="7" t="s">
        <v>21</v>
      </c>
      <c r="AC45" s="8" t="s">
        <v>22</v>
      </c>
      <c r="AD45" s="9">
        <v>1163053419</v>
      </c>
      <c r="AE45" s="12">
        <v>814595858</v>
      </c>
      <c r="AF45" s="9">
        <v>461087748</v>
      </c>
      <c r="AG45" s="21">
        <v>461087748</v>
      </c>
      <c r="AH45" s="27">
        <f t="shared" si="0"/>
        <v>0.70039419057844665</v>
      </c>
      <c r="AI45" s="10">
        <f t="shared" si="1"/>
        <v>0.39644589016078546</v>
      </c>
      <c r="AJ45" s="28">
        <f t="shared" si="2"/>
        <v>0.39644589016078546</v>
      </c>
    </row>
    <row r="46" spans="1:36" ht="28.5" x14ac:dyDescent="0.2">
      <c r="A46" s="46" t="s">
        <v>18</v>
      </c>
      <c r="B46" s="47"/>
      <c r="C46" s="46" t="s">
        <v>43</v>
      </c>
      <c r="D46" s="47"/>
      <c r="E46" s="46" t="s">
        <v>43</v>
      </c>
      <c r="F46" s="47"/>
      <c r="G46" s="46" t="s">
        <v>43</v>
      </c>
      <c r="H46" s="47"/>
      <c r="I46" s="46" t="s">
        <v>37</v>
      </c>
      <c r="J46" s="47"/>
      <c r="K46" s="47"/>
      <c r="L46" s="46" t="s">
        <v>29</v>
      </c>
      <c r="M46" s="47"/>
      <c r="N46" s="47"/>
      <c r="O46" s="46"/>
      <c r="P46" s="47"/>
      <c r="Q46" s="46"/>
      <c r="R46" s="47"/>
      <c r="S46" s="6" t="s">
        <v>71</v>
      </c>
      <c r="T46" s="46" t="s">
        <v>19</v>
      </c>
      <c r="U46" s="47"/>
      <c r="V46" s="47"/>
      <c r="W46" s="47"/>
      <c r="X46" s="47"/>
      <c r="Y46" s="46" t="s">
        <v>20</v>
      </c>
      <c r="Z46" s="47"/>
      <c r="AA46" s="47"/>
      <c r="AB46" s="7" t="s">
        <v>21</v>
      </c>
      <c r="AC46" s="8" t="s">
        <v>22</v>
      </c>
      <c r="AD46" s="9">
        <v>85697600</v>
      </c>
      <c r="AE46" s="12">
        <v>85097695</v>
      </c>
      <c r="AF46" s="9">
        <v>85097695</v>
      </c>
      <c r="AG46" s="21">
        <v>85097695</v>
      </c>
      <c r="AH46" s="27">
        <f t="shared" si="0"/>
        <v>0.99299974561714677</v>
      </c>
      <c r="AI46" s="10">
        <f t="shared" si="1"/>
        <v>0.99299974561714677</v>
      </c>
      <c r="AJ46" s="28">
        <f t="shared" si="2"/>
        <v>0.99299974561714677</v>
      </c>
    </row>
    <row r="47" spans="1:36" ht="42.75" x14ac:dyDescent="0.2">
      <c r="A47" s="46" t="s">
        <v>18</v>
      </c>
      <c r="B47" s="47"/>
      <c r="C47" s="46" t="s">
        <v>43</v>
      </c>
      <c r="D47" s="47"/>
      <c r="E47" s="46" t="s">
        <v>43</v>
      </c>
      <c r="F47" s="47"/>
      <c r="G47" s="46" t="s">
        <v>43</v>
      </c>
      <c r="H47" s="47"/>
      <c r="I47" s="46" t="s">
        <v>37</v>
      </c>
      <c r="J47" s="47"/>
      <c r="K47" s="47"/>
      <c r="L47" s="46" t="s">
        <v>31</v>
      </c>
      <c r="M47" s="47"/>
      <c r="N47" s="47"/>
      <c r="O47" s="46"/>
      <c r="P47" s="47"/>
      <c r="Q47" s="46"/>
      <c r="R47" s="47"/>
      <c r="S47" s="6" t="s">
        <v>72</v>
      </c>
      <c r="T47" s="46" t="s">
        <v>19</v>
      </c>
      <c r="U47" s="47"/>
      <c r="V47" s="47"/>
      <c r="W47" s="47"/>
      <c r="X47" s="47"/>
      <c r="Y47" s="46" t="s">
        <v>20</v>
      </c>
      <c r="Z47" s="47"/>
      <c r="AA47" s="47"/>
      <c r="AB47" s="7" t="s">
        <v>21</v>
      </c>
      <c r="AC47" s="8" t="s">
        <v>22</v>
      </c>
      <c r="AD47" s="9">
        <v>107200000</v>
      </c>
      <c r="AE47" s="12">
        <v>60283900</v>
      </c>
      <c r="AF47" s="9">
        <v>55785801</v>
      </c>
      <c r="AG47" s="21">
        <v>55192705</v>
      </c>
      <c r="AH47" s="27">
        <f t="shared" si="0"/>
        <v>0.56234981343283585</v>
      </c>
      <c r="AI47" s="10">
        <f t="shared" si="1"/>
        <v>0.52038993470149253</v>
      </c>
      <c r="AJ47" s="28">
        <f t="shared" si="2"/>
        <v>0.514857322761194</v>
      </c>
    </row>
    <row r="48" spans="1:36" x14ac:dyDescent="0.2">
      <c r="A48" s="46" t="s">
        <v>18</v>
      </c>
      <c r="B48" s="47"/>
      <c r="C48" s="46" t="s">
        <v>43</v>
      </c>
      <c r="D48" s="47"/>
      <c r="E48" s="46" t="s">
        <v>43</v>
      </c>
      <c r="F48" s="47"/>
      <c r="G48" s="46" t="s">
        <v>43</v>
      </c>
      <c r="H48" s="47"/>
      <c r="I48" s="46" t="s">
        <v>37</v>
      </c>
      <c r="J48" s="47"/>
      <c r="K48" s="47"/>
      <c r="L48" s="46" t="s">
        <v>49</v>
      </c>
      <c r="M48" s="47"/>
      <c r="N48" s="47"/>
      <c r="O48" s="46"/>
      <c r="P48" s="47"/>
      <c r="Q48" s="46"/>
      <c r="R48" s="47"/>
      <c r="S48" s="6" t="s">
        <v>73</v>
      </c>
      <c r="T48" s="46" t="s">
        <v>19</v>
      </c>
      <c r="U48" s="47"/>
      <c r="V48" s="47"/>
      <c r="W48" s="47"/>
      <c r="X48" s="47"/>
      <c r="Y48" s="46" t="s">
        <v>20</v>
      </c>
      <c r="Z48" s="47"/>
      <c r="AA48" s="47"/>
      <c r="AB48" s="7" t="s">
        <v>21</v>
      </c>
      <c r="AC48" s="8" t="s">
        <v>22</v>
      </c>
      <c r="AD48" s="9">
        <v>175484032</v>
      </c>
      <c r="AE48" s="12">
        <v>167184868</v>
      </c>
      <c r="AF48" s="9">
        <v>100987649.11</v>
      </c>
      <c r="AG48" s="21">
        <v>100987649.11</v>
      </c>
      <c r="AH48" s="27">
        <f t="shared" si="0"/>
        <v>0.95270701325121132</v>
      </c>
      <c r="AI48" s="10">
        <f t="shared" si="1"/>
        <v>0.57548056059026498</v>
      </c>
      <c r="AJ48" s="28">
        <f t="shared" si="2"/>
        <v>0.57548056059026498</v>
      </c>
    </row>
    <row r="49" spans="1:36" ht="57" x14ac:dyDescent="0.2">
      <c r="A49" s="46" t="s">
        <v>18</v>
      </c>
      <c r="B49" s="47"/>
      <c r="C49" s="46" t="s">
        <v>43</v>
      </c>
      <c r="D49" s="47"/>
      <c r="E49" s="46" t="s">
        <v>43</v>
      </c>
      <c r="F49" s="47"/>
      <c r="G49" s="46" t="s">
        <v>43</v>
      </c>
      <c r="H49" s="47"/>
      <c r="I49" s="46" t="s">
        <v>39</v>
      </c>
      <c r="J49" s="47"/>
      <c r="K49" s="47"/>
      <c r="L49" s="46" t="s">
        <v>31</v>
      </c>
      <c r="M49" s="47"/>
      <c r="N49" s="47"/>
      <c r="O49" s="46"/>
      <c r="P49" s="47"/>
      <c r="Q49" s="46"/>
      <c r="R49" s="47"/>
      <c r="S49" s="6" t="s">
        <v>74</v>
      </c>
      <c r="T49" s="46" t="s">
        <v>19</v>
      </c>
      <c r="U49" s="47"/>
      <c r="V49" s="47"/>
      <c r="W49" s="47"/>
      <c r="X49" s="47"/>
      <c r="Y49" s="46" t="s">
        <v>20</v>
      </c>
      <c r="Z49" s="47"/>
      <c r="AA49" s="47"/>
      <c r="AB49" s="7" t="s">
        <v>21</v>
      </c>
      <c r="AC49" s="8" t="s">
        <v>22</v>
      </c>
      <c r="AD49" s="9">
        <v>7073104</v>
      </c>
      <c r="AE49" s="12">
        <v>115780</v>
      </c>
      <c r="AF49" s="9">
        <v>115780</v>
      </c>
      <c r="AG49" s="21">
        <v>115780</v>
      </c>
      <c r="AH49" s="27">
        <f t="shared" si="0"/>
        <v>1.6369050985253434E-2</v>
      </c>
      <c r="AI49" s="10">
        <f t="shared" si="1"/>
        <v>1.6369050985253434E-2</v>
      </c>
      <c r="AJ49" s="28">
        <f t="shared" si="2"/>
        <v>1.6369050985253434E-2</v>
      </c>
    </row>
    <row r="50" spans="1:36" ht="28.5" x14ac:dyDescent="0.2">
      <c r="A50" s="46" t="s">
        <v>18</v>
      </c>
      <c r="B50" s="47"/>
      <c r="C50" s="46" t="s">
        <v>43</v>
      </c>
      <c r="D50" s="47"/>
      <c r="E50" s="46" t="s">
        <v>43</v>
      </c>
      <c r="F50" s="47"/>
      <c r="G50" s="46" t="s">
        <v>43</v>
      </c>
      <c r="H50" s="47"/>
      <c r="I50" s="46" t="s">
        <v>41</v>
      </c>
      <c r="J50" s="47"/>
      <c r="K50" s="47"/>
      <c r="L50" s="46"/>
      <c r="M50" s="47"/>
      <c r="N50" s="47"/>
      <c r="O50" s="46"/>
      <c r="P50" s="47"/>
      <c r="Q50" s="46"/>
      <c r="R50" s="47"/>
      <c r="S50" s="6" t="s">
        <v>75</v>
      </c>
      <c r="T50" s="46" t="s">
        <v>19</v>
      </c>
      <c r="U50" s="47"/>
      <c r="V50" s="47"/>
      <c r="W50" s="47"/>
      <c r="X50" s="47"/>
      <c r="Y50" s="46" t="s">
        <v>20</v>
      </c>
      <c r="Z50" s="47"/>
      <c r="AA50" s="47"/>
      <c r="AB50" s="7" t="s">
        <v>21</v>
      </c>
      <c r="AC50" s="8" t="s">
        <v>22</v>
      </c>
      <c r="AD50" s="9">
        <v>15000000</v>
      </c>
      <c r="AE50" s="12">
        <v>6918905</v>
      </c>
      <c r="AF50" s="9">
        <v>6918905</v>
      </c>
      <c r="AG50" s="21">
        <v>6918905</v>
      </c>
      <c r="AH50" s="27">
        <f t="shared" si="0"/>
        <v>0.46126033333333333</v>
      </c>
      <c r="AI50" s="10">
        <f t="shared" si="1"/>
        <v>0.46126033333333333</v>
      </c>
      <c r="AJ50" s="28">
        <f t="shared" si="2"/>
        <v>0.46126033333333333</v>
      </c>
    </row>
    <row r="51" spans="1:36" ht="28.5" x14ac:dyDescent="0.2">
      <c r="A51" s="46" t="s">
        <v>18</v>
      </c>
      <c r="B51" s="47"/>
      <c r="C51" s="46" t="s">
        <v>76</v>
      </c>
      <c r="D51" s="47"/>
      <c r="E51" s="46" t="s">
        <v>26</v>
      </c>
      <c r="F51" s="47"/>
      <c r="G51" s="46" t="s">
        <v>43</v>
      </c>
      <c r="H51" s="47"/>
      <c r="I51" s="46" t="s">
        <v>33</v>
      </c>
      <c r="J51" s="47"/>
      <c r="K51" s="47"/>
      <c r="L51" s="46"/>
      <c r="M51" s="47"/>
      <c r="N51" s="47"/>
      <c r="O51" s="46"/>
      <c r="P51" s="47"/>
      <c r="Q51" s="46"/>
      <c r="R51" s="47"/>
      <c r="S51" s="6" t="s">
        <v>77</v>
      </c>
      <c r="T51" s="46" t="s">
        <v>19</v>
      </c>
      <c r="U51" s="47"/>
      <c r="V51" s="47"/>
      <c r="W51" s="47"/>
      <c r="X51" s="47"/>
      <c r="Y51" s="46" t="s">
        <v>20</v>
      </c>
      <c r="Z51" s="47"/>
      <c r="AA51" s="47"/>
      <c r="AB51" s="7" t="s">
        <v>21</v>
      </c>
      <c r="AC51" s="8" t="s">
        <v>22</v>
      </c>
      <c r="AD51" s="9">
        <v>5000000</v>
      </c>
      <c r="AE51" s="12">
        <v>122000</v>
      </c>
      <c r="AF51" s="9">
        <v>122000</v>
      </c>
      <c r="AG51" s="21">
        <v>122000</v>
      </c>
      <c r="AH51" s="27">
        <f t="shared" si="0"/>
        <v>2.4400000000000002E-2</v>
      </c>
      <c r="AI51" s="10">
        <f t="shared" si="1"/>
        <v>2.4400000000000002E-2</v>
      </c>
      <c r="AJ51" s="28">
        <f t="shared" si="2"/>
        <v>2.4400000000000002E-2</v>
      </c>
    </row>
    <row r="52" spans="1:36" ht="28.5" x14ac:dyDescent="0.2">
      <c r="A52" s="46" t="s">
        <v>18</v>
      </c>
      <c r="B52" s="47"/>
      <c r="C52" s="46" t="s">
        <v>76</v>
      </c>
      <c r="D52" s="47"/>
      <c r="E52" s="46" t="s">
        <v>78</v>
      </c>
      <c r="F52" s="47"/>
      <c r="G52" s="46" t="s">
        <v>26</v>
      </c>
      <c r="H52" s="47"/>
      <c r="I52" s="46"/>
      <c r="J52" s="47"/>
      <c r="K52" s="47"/>
      <c r="L52" s="46"/>
      <c r="M52" s="47"/>
      <c r="N52" s="47"/>
      <c r="O52" s="46"/>
      <c r="P52" s="47"/>
      <c r="Q52" s="46"/>
      <c r="R52" s="47"/>
      <c r="S52" s="6" t="s">
        <v>79</v>
      </c>
      <c r="T52" s="46" t="s">
        <v>19</v>
      </c>
      <c r="U52" s="47"/>
      <c r="V52" s="47"/>
      <c r="W52" s="47"/>
      <c r="X52" s="47"/>
      <c r="Y52" s="46" t="s">
        <v>23</v>
      </c>
      <c r="Z52" s="47"/>
      <c r="AA52" s="47"/>
      <c r="AB52" s="7" t="s">
        <v>24</v>
      </c>
      <c r="AC52" s="8" t="s">
        <v>25</v>
      </c>
      <c r="AD52" s="9">
        <v>40100000</v>
      </c>
      <c r="AE52" s="11">
        <v>0</v>
      </c>
      <c r="AF52" s="11">
        <v>0</v>
      </c>
      <c r="AG52" s="22">
        <v>0</v>
      </c>
      <c r="AH52" s="27">
        <f t="shared" si="0"/>
        <v>0</v>
      </c>
      <c r="AI52" s="10">
        <f t="shared" si="1"/>
        <v>0</v>
      </c>
      <c r="AJ52" s="28">
        <f t="shared" si="2"/>
        <v>0</v>
      </c>
    </row>
    <row r="53" spans="1:36" ht="85.5" x14ac:dyDescent="0.2">
      <c r="A53" s="34" t="s">
        <v>82</v>
      </c>
      <c r="B53" s="35"/>
      <c r="C53" s="34" t="s">
        <v>85</v>
      </c>
      <c r="D53" s="35"/>
      <c r="E53" s="34" t="s">
        <v>86</v>
      </c>
      <c r="F53" s="35"/>
      <c r="G53" s="34" t="s">
        <v>87</v>
      </c>
      <c r="H53" s="35"/>
      <c r="I53" s="34" t="s">
        <v>88</v>
      </c>
      <c r="J53" s="35"/>
      <c r="K53" s="35"/>
      <c r="L53" s="34" t="s">
        <v>89</v>
      </c>
      <c r="M53" s="35"/>
      <c r="N53" s="35"/>
      <c r="O53" s="34" t="s">
        <v>43</v>
      </c>
      <c r="P53" s="35"/>
      <c r="Q53" s="34"/>
      <c r="R53" s="35"/>
      <c r="S53" s="13" t="s">
        <v>94</v>
      </c>
      <c r="T53" s="34" t="s">
        <v>19</v>
      </c>
      <c r="U53" s="35"/>
      <c r="V53" s="35"/>
      <c r="W53" s="35"/>
      <c r="X53" s="35"/>
      <c r="Y53" s="34" t="s">
        <v>20</v>
      </c>
      <c r="Z53" s="35"/>
      <c r="AA53" s="35"/>
      <c r="AB53" s="14" t="s">
        <v>83</v>
      </c>
      <c r="AC53" s="15" t="s">
        <v>84</v>
      </c>
      <c r="AD53" s="16">
        <v>3200000000</v>
      </c>
      <c r="AE53" s="9">
        <v>2308070000</v>
      </c>
      <c r="AF53" s="16">
        <v>758810000</v>
      </c>
      <c r="AG53" s="23">
        <v>758810000</v>
      </c>
      <c r="AH53" s="27">
        <f t="shared" si="0"/>
        <v>0.72127187500000001</v>
      </c>
      <c r="AI53" s="10">
        <f t="shared" si="1"/>
        <v>0.237128125</v>
      </c>
      <c r="AJ53" s="28">
        <f t="shared" si="2"/>
        <v>0.237128125</v>
      </c>
    </row>
    <row r="54" spans="1:36" ht="71.25" x14ac:dyDescent="0.2">
      <c r="A54" s="34" t="s">
        <v>82</v>
      </c>
      <c r="B54" s="35"/>
      <c r="C54" s="34" t="s">
        <v>85</v>
      </c>
      <c r="D54" s="35"/>
      <c r="E54" s="34" t="s">
        <v>86</v>
      </c>
      <c r="F54" s="35"/>
      <c r="G54" s="34" t="s">
        <v>87</v>
      </c>
      <c r="H54" s="35"/>
      <c r="I54" s="34" t="s">
        <v>88</v>
      </c>
      <c r="J54" s="35"/>
      <c r="K54" s="35"/>
      <c r="L54" s="34" t="s">
        <v>90</v>
      </c>
      <c r="M54" s="35"/>
      <c r="N54" s="35"/>
      <c r="O54" s="34" t="s">
        <v>43</v>
      </c>
      <c r="P54" s="35"/>
      <c r="Q54" s="34"/>
      <c r="R54" s="35"/>
      <c r="S54" s="13" t="s">
        <v>95</v>
      </c>
      <c r="T54" s="34" t="s">
        <v>19</v>
      </c>
      <c r="U54" s="35"/>
      <c r="V54" s="35"/>
      <c r="W54" s="35"/>
      <c r="X54" s="35"/>
      <c r="Y54" s="34" t="s">
        <v>20</v>
      </c>
      <c r="Z54" s="35"/>
      <c r="AA54" s="35"/>
      <c r="AB54" s="14" t="s">
        <v>83</v>
      </c>
      <c r="AC54" s="15" t="s">
        <v>84</v>
      </c>
      <c r="AD54" s="16">
        <v>9000000000</v>
      </c>
      <c r="AE54" s="9">
        <v>328633343</v>
      </c>
      <c r="AF54" s="16">
        <v>191933343</v>
      </c>
      <c r="AG54" s="23">
        <v>191933343</v>
      </c>
      <c r="AH54" s="27">
        <f t="shared" si="0"/>
        <v>3.6514815888888892E-2</v>
      </c>
      <c r="AI54" s="10">
        <f t="shared" si="1"/>
        <v>2.1325927000000001E-2</v>
      </c>
      <c r="AJ54" s="28">
        <f t="shared" si="2"/>
        <v>2.1325927000000001E-2</v>
      </c>
    </row>
    <row r="55" spans="1:36" ht="71.25" x14ac:dyDescent="0.2">
      <c r="A55" s="34" t="s">
        <v>82</v>
      </c>
      <c r="B55" s="35"/>
      <c r="C55" s="34" t="s">
        <v>85</v>
      </c>
      <c r="D55" s="35"/>
      <c r="E55" s="34" t="s">
        <v>86</v>
      </c>
      <c r="F55" s="35"/>
      <c r="G55" s="34" t="s">
        <v>87</v>
      </c>
      <c r="H55" s="35"/>
      <c r="I55" s="34" t="s">
        <v>88</v>
      </c>
      <c r="J55" s="35"/>
      <c r="K55" s="35"/>
      <c r="L55" s="34" t="s">
        <v>91</v>
      </c>
      <c r="M55" s="35"/>
      <c r="N55" s="35"/>
      <c r="O55" s="34" t="s">
        <v>43</v>
      </c>
      <c r="P55" s="35"/>
      <c r="Q55" s="34"/>
      <c r="R55" s="35"/>
      <c r="S55" s="13" t="s">
        <v>96</v>
      </c>
      <c r="T55" s="34" t="s">
        <v>19</v>
      </c>
      <c r="U55" s="35"/>
      <c r="V55" s="35"/>
      <c r="W55" s="35"/>
      <c r="X55" s="35"/>
      <c r="Y55" s="34" t="s">
        <v>20</v>
      </c>
      <c r="Z55" s="35"/>
      <c r="AA55" s="35"/>
      <c r="AB55" s="14" t="s">
        <v>83</v>
      </c>
      <c r="AC55" s="15" t="s">
        <v>84</v>
      </c>
      <c r="AD55" s="16">
        <v>4270000000</v>
      </c>
      <c r="AE55" s="9">
        <v>1739795947</v>
      </c>
      <c r="AF55" s="16">
        <v>1306245194</v>
      </c>
      <c r="AG55" s="23">
        <v>1306245194</v>
      </c>
      <c r="AH55" s="27">
        <f t="shared" si="0"/>
        <v>0.40744635761124121</v>
      </c>
      <c r="AI55" s="10">
        <f t="shared" si="1"/>
        <v>0.30591222341920377</v>
      </c>
      <c r="AJ55" s="28">
        <f t="shared" si="2"/>
        <v>0.30591222341920377</v>
      </c>
    </row>
    <row r="56" spans="1:36" ht="71.25" x14ac:dyDescent="0.2">
      <c r="A56" s="34" t="s">
        <v>82</v>
      </c>
      <c r="B56" s="35"/>
      <c r="C56" s="34" t="s">
        <v>85</v>
      </c>
      <c r="D56" s="35"/>
      <c r="E56" s="34" t="s">
        <v>86</v>
      </c>
      <c r="F56" s="35"/>
      <c r="G56" s="34" t="s">
        <v>87</v>
      </c>
      <c r="H56" s="35"/>
      <c r="I56" s="34" t="s">
        <v>88</v>
      </c>
      <c r="J56" s="35"/>
      <c r="K56" s="35"/>
      <c r="L56" s="34" t="s">
        <v>92</v>
      </c>
      <c r="M56" s="35"/>
      <c r="N56" s="35"/>
      <c r="O56" s="34" t="s">
        <v>43</v>
      </c>
      <c r="P56" s="35"/>
      <c r="Q56" s="34"/>
      <c r="R56" s="35"/>
      <c r="S56" s="13" t="s">
        <v>97</v>
      </c>
      <c r="T56" s="34" t="s">
        <v>19</v>
      </c>
      <c r="U56" s="35"/>
      <c r="V56" s="35"/>
      <c r="W56" s="35"/>
      <c r="X56" s="35"/>
      <c r="Y56" s="34" t="s">
        <v>20</v>
      </c>
      <c r="Z56" s="35"/>
      <c r="AA56" s="35"/>
      <c r="AB56" s="14" t="s">
        <v>83</v>
      </c>
      <c r="AC56" s="15" t="s">
        <v>84</v>
      </c>
      <c r="AD56" s="16">
        <v>36701130000</v>
      </c>
      <c r="AE56" s="9">
        <v>19070797070</v>
      </c>
      <c r="AF56" s="16">
        <v>8761302535</v>
      </c>
      <c r="AG56" s="23">
        <v>8761302535</v>
      </c>
      <c r="AH56" s="27">
        <f t="shared" si="0"/>
        <v>0.51962424780926364</v>
      </c>
      <c r="AI56" s="10">
        <f t="shared" si="1"/>
        <v>0.23872023926783725</v>
      </c>
      <c r="AJ56" s="28">
        <f t="shared" si="2"/>
        <v>0.23872023926783725</v>
      </c>
    </row>
    <row r="57" spans="1:36" ht="85.5" x14ac:dyDescent="0.2">
      <c r="A57" s="34" t="s">
        <v>82</v>
      </c>
      <c r="B57" s="35"/>
      <c r="C57" s="34" t="s">
        <v>85</v>
      </c>
      <c r="D57" s="35"/>
      <c r="E57" s="34" t="s">
        <v>86</v>
      </c>
      <c r="F57" s="35"/>
      <c r="G57" s="34" t="s">
        <v>87</v>
      </c>
      <c r="H57" s="35"/>
      <c r="I57" s="34" t="s">
        <v>88</v>
      </c>
      <c r="J57" s="35"/>
      <c r="K57" s="35"/>
      <c r="L57" s="34" t="s">
        <v>93</v>
      </c>
      <c r="M57" s="35"/>
      <c r="N57" s="35"/>
      <c r="O57" s="34" t="s">
        <v>43</v>
      </c>
      <c r="P57" s="35"/>
      <c r="Q57" s="34"/>
      <c r="R57" s="35"/>
      <c r="S57" s="13" t="s">
        <v>98</v>
      </c>
      <c r="T57" s="34" t="s">
        <v>19</v>
      </c>
      <c r="U57" s="35"/>
      <c r="V57" s="35"/>
      <c r="W57" s="35"/>
      <c r="X57" s="35"/>
      <c r="Y57" s="34" t="s">
        <v>20</v>
      </c>
      <c r="Z57" s="35"/>
      <c r="AA57" s="35"/>
      <c r="AB57" s="14" t="s">
        <v>83</v>
      </c>
      <c r="AC57" s="15" t="s">
        <v>84</v>
      </c>
      <c r="AD57" s="16">
        <v>9150000000</v>
      </c>
      <c r="AE57" s="9">
        <v>6502939413</v>
      </c>
      <c r="AF57" s="16">
        <v>3782871945.1500001</v>
      </c>
      <c r="AG57" s="23">
        <v>3782871945.1500001</v>
      </c>
      <c r="AH57" s="27">
        <f t="shared" si="0"/>
        <v>0.71070376098360655</v>
      </c>
      <c r="AI57" s="10">
        <f t="shared" si="1"/>
        <v>0.41342862788524593</v>
      </c>
      <c r="AJ57" s="28">
        <f t="shared" si="2"/>
        <v>0.41342862788524593</v>
      </c>
    </row>
    <row r="58" spans="1:36" ht="86.25" thickBot="1" x14ac:dyDescent="0.25">
      <c r="A58" s="34" t="s">
        <v>82</v>
      </c>
      <c r="B58" s="35"/>
      <c r="C58" s="34" t="s">
        <v>85</v>
      </c>
      <c r="D58" s="35"/>
      <c r="E58" s="34" t="s">
        <v>86</v>
      </c>
      <c r="F58" s="35"/>
      <c r="G58" s="34" t="s">
        <v>87</v>
      </c>
      <c r="H58" s="35"/>
      <c r="I58" s="34" t="s">
        <v>88</v>
      </c>
      <c r="J58" s="35"/>
      <c r="K58" s="35"/>
      <c r="L58" s="34" t="s">
        <v>92</v>
      </c>
      <c r="M58" s="35"/>
      <c r="N58" s="35"/>
      <c r="O58" s="34" t="s">
        <v>76</v>
      </c>
      <c r="P58" s="35"/>
      <c r="Q58" s="34" t="s">
        <v>0</v>
      </c>
      <c r="R58" s="35"/>
      <c r="S58" s="13" t="s">
        <v>99</v>
      </c>
      <c r="T58" s="34" t="s">
        <v>19</v>
      </c>
      <c r="U58" s="35"/>
      <c r="V58" s="35"/>
      <c r="W58" s="35"/>
      <c r="X58" s="35"/>
      <c r="Y58" s="34" t="s">
        <v>20</v>
      </c>
      <c r="Z58" s="35"/>
      <c r="AA58" s="35"/>
      <c r="AB58" s="14" t="s">
        <v>83</v>
      </c>
      <c r="AC58" s="15" t="s">
        <v>84</v>
      </c>
      <c r="AD58" s="16">
        <v>4270000</v>
      </c>
      <c r="AE58" s="9">
        <v>4270000</v>
      </c>
      <c r="AF58" s="16">
        <v>4270000</v>
      </c>
      <c r="AG58" s="23">
        <v>4270000</v>
      </c>
      <c r="AH58" s="29">
        <f t="shared" si="0"/>
        <v>1</v>
      </c>
      <c r="AI58" s="30">
        <f t="shared" si="1"/>
        <v>1</v>
      </c>
      <c r="AJ58" s="31">
        <f t="shared" si="2"/>
        <v>1</v>
      </c>
    </row>
    <row r="59" spans="1:36" ht="15" thickBot="1" x14ac:dyDescent="0.25">
      <c r="AH59" s="3"/>
      <c r="AI59" s="3"/>
      <c r="AJ59" s="3"/>
    </row>
    <row r="60" spans="1:36" ht="15.75" thickBot="1" x14ac:dyDescent="0.3">
      <c r="A60" s="37" t="s">
        <v>103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17">
        <f>SUM(AD16:AD58)</f>
        <v>67392699999</v>
      </c>
      <c r="AE60" s="17">
        <f t="shared" ref="AE60:AG60" si="3">SUM(AE16:AE58)</f>
        <v>33457625765.400002</v>
      </c>
      <c r="AF60" s="17">
        <f t="shared" si="3"/>
        <v>17854600069.799999</v>
      </c>
      <c r="AG60" s="32">
        <f t="shared" si="3"/>
        <v>17854006973.799999</v>
      </c>
      <c r="AH60" s="33">
        <f t="shared" si="0"/>
        <v>0.49645771375677872</v>
      </c>
      <c r="AI60" s="18">
        <f t="shared" si="1"/>
        <v>0.2649337401538287</v>
      </c>
      <c r="AJ60" s="19">
        <f t="shared" si="2"/>
        <v>0.2649249395567313</v>
      </c>
    </row>
    <row r="64" spans="1:36" x14ac:dyDescent="0.2">
      <c r="AE64" s="4"/>
    </row>
  </sheetData>
  <mergeCells count="450">
    <mergeCell ref="Y52:AA52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1:AA51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Y49:AA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8:AA48"/>
    <mergeCell ref="L48:N48"/>
    <mergeCell ref="O48:P48"/>
    <mergeCell ref="Q48:R48"/>
    <mergeCell ref="T48:X48"/>
    <mergeCell ref="A48:B48"/>
    <mergeCell ref="C48:D48"/>
    <mergeCell ref="E48:F48"/>
    <mergeCell ref="G48:H48"/>
    <mergeCell ref="I48:K48"/>
    <mergeCell ref="Y45:AA45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1:AA41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Y42:AA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Y38:AA38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Y39:AA39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37:AA37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4:AA34"/>
    <mergeCell ref="Y35:AA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2:AA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Y30:AA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28:AA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Y24:AA24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Y25:AA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Y23:AA23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Y19:AA19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Y20:AA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O16:P16"/>
    <mergeCell ref="Q16:R16"/>
    <mergeCell ref="T16:X16"/>
    <mergeCell ref="Y16:AA16"/>
    <mergeCell ref="Y17:AA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Y53:AA53"/>
    <mergeCell ref="A60:AC60"/>
    <mergeCell ref="W9:AC9"/>
    <mergeCell ref="A2:J6"/>
    <mergeCell ref="M3:T5"/>
    <mergeCell ref="W3:AC3"/>
    <mergeCell ref="W5:AC7"/>
    <mergeCell ref="AD5:AD7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16:B16"/>
    <mergeCell ref="C16:D16"/>
    <mergeCell ref="E16:F16"/>
    <mergeCell ref="G16:H16"/>
    <mergeCell ref="I16:K16"/>
    <mergeCell ref="L16:N16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4:AA54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5:AA55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8:AA58"/>
    <mergeCell ref="A11:AJ11"/>
    <mergeCell ref="A12:AJ12"/>
    <mergeCell ref="A13:AJ13"/>
    <mergeCell ref="A56:B56"/>
    <mergeCell ref="C56:D56"/>
    <mergeCell ref="E56:F56"/>
    <mergeCell ref="G56:H56"/>
    <mergeCell ref="I56:K56"/>
    <mergeCell ref="L56:N56"/>
    <mergeCell ref="O56:P56"/>
    <mergeCell ref="Q56:R56"/>
    <mergeCell ref="T56:X56"/>
    <mergeCell ref="Y56:AA56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  <mergeCell ref="Y57:AA57"/>
    <mergeCell ref="A58:B58"/>
    <mergeCell ref="C58:D58"/>
    <mergeCell ref="E58:F58"/>
    <mergeCell ref="G58:H58"/>
    <mergeCell ref="I58:K58"/>
    <mergeCell ref="L58:N58"/>
    <mergeCell ref="O58:P58"/>
    <mergeCell ref="Q58:R58"/>
    <mergeCell ref="T58:X58"/>
  </mergeCells>
  <conditionalFormatting sqref="AH16:AJ60">
    <cfRule type="iconSet" priority="1">
      <iconSet iconSet="3Arrows">
        <cfvo type="percent" val="0"/>
        <cfvo type="percent" val="70"/>
        <cfvo type="percent" val="75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31</xdr:col>
                <xdr:colOff>180975</xdr:colOff>
                <xdr:row>9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48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48" x14ac:dyDescent="0.25">
      <c r="A2" s="48" t="s">
        <v>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2021-10-27T13:09:53Z</dcterms:created>
  <dcterms:modified xsi:type="dcterms:W3CDTF">2021-10-27T14:35:01Z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