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nbcgovco-my.sharepoint.com/personal/fredy_farfan_dnbc_gov_co/Documents/ppto/PRESUPUESTO DNBC/2023/INFORME PPTO 2023/"/>
    </mc:Choice>
  </mc:AlternateContent>
  <xr:revisionPtr revIDLastSave="79" documentId="8_{67E68A9D-3F4B-473E-B891-8FA45593E6E8}" xr6:coauthVersionLast="47" xr6:coauthVersionMax="47" xr10:uidLastSave="{D2168399-242E-4B88-881A-4BB7B3363CBD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0" i="1" l="1"/>
  <c r="O50" i="1"/>
  <c r="N50" i="1"/>
  <c r="P49" i="1"/>
  <c r="O49" i="1"/>
  <c r="N49" i="1"/>
  <c r="P48" i="1"/>
  <c r="O48" i="1"/>
  <c r="N48" i="1"/>
  <c r="P47" i="1"/>
  <c r="O47" i="1"/>
  <c r="N47" i="1"/>
  <c r="P46" i="1"/>
  <c r="O46" i="1"/>
  <c r="N46" i="1"/>
  <c r="P45" i="1"/>
  <c r="O45" i="1"/>
  <c r="N45" i="1"/>
  <c r="P44" i="1"/>
  <c r="O44" i="1"/>
  <c r="N44" i="1"/>
  <c r="P43" i="1"/>
  <c r="O43" i="1"/>
  <c r="N43" i="1"/>
  <c r="P42" i="1"/>
  <c r="O42" i="1"/>
  <c r="N42" i="1"/>
  <c r="P41" i="1"/>
  <c r="O41" i="1"/>
  <c r="N41" i="1"/>
  <c r="P40" i="1"/>
  <c r="O40" i="1"/>
  <c r="N40" i="1"/>
  <c r="P39" i="1"/>
  <c r="O39" i="1"/>
  <c r="N39" i="1"/>
  <c r="P38" i="1"/>
  <c r="O38" i="1"/>
  <c r="N38" i="1"/>
  <c r="P37" i="1"/>
  <c r="O37" i="1"/>
  <c r="N37" i="1"/>
  <c r="P36" i="1"/>
  <c r="O36" i="1"/>
  <c r="N36" i="1"/>
  <c r="P35" i="1"/>
  <c r="O35" i="1"/>
  <c r="N35" i="1"/>
  <c r="P34" i="1"/>
  <c r="O34" i="1"/>
  <c r="N34" i="1"/>
  <c r="P33" i="1"/>
  <c r="O33" i="1"/>
  <c r="N33" i="1"/>
  <c r="P32" i="1"/>
  <c r="O32" i="1"/>
  <c r="N32" i="1"/>
  <c r="P31" i="1"/>
  <c r="O31" i="1"/>
  <c r="N31" i="1"/>
  <c r="P30" i="1"/>
  <c r="O30" i="1"/>
  <c r="N30" i="1"/>
  <c r="P29" i="1"/>
  <c r="O29" i="1"/>
  <c r="N29" i="1"/>
  <c r="P28" i="1"/>
  <c r="O28" i="1"/>
  <c r="N28" i="1"/>
  <c r="P27" i="1"/>
  <c r="O27" i="1"/>
  <c r="N27" i="1"/>
  <c r="P26" i="1"/>
  <c r="O26" i="1"/>
  <c r="N26" i="1"/>
  <c r="P25" i="1"/>
  <c r="O25" i="1"/>
  <c r="N25" i="1"/>
  <c r="P24" i="1"/>
  <c r="O24" i="1"/>
  <c r="N24" i="1"/>
  <c r="P23" i="1"/>
  <c r="O23" i="1"/>
  <c r="N23" i="1"/>
  <c r="P22" i="1"/>
  <c r="O22" i="1"/>
  <c r="N22" i="1"/>
  <c r="P21" i="1"/>
  <c r="O21" i="1"/>
  <c r="N21" i="1"/>
  <c r="P20" i="1"/>
  <c r="O20" i="1"/>
  <c r="N20" i="1"/>
  <c r="P19" i="1"/>
  <c r="O19" i="1"/>
  <c r="N19" i="1"/>
  <c r="P18" i="1"/>
  <c r="O18" i="1"/>
  <c r="N18" i="1"/>
  <c r="P17" i="1"/>
  <c r="O17" i="1"/>
  <c r="N17" i="1"/>
  <c r="P16" i="1"/>
  <c r="O16" i="1"/>
  <c r="N16" i="1"/>
  <c r="P15" i="1"/>
  <c r="O15" i="1"/>
  <c r="N15" i="1"/>
  <c r="P14" i="1"/>
  <c r="O14" i="1"/>
  <c r="N14" i="1"/>
  <c r="P13" i="1"/>
  <c r="O13" i="1"/>
  <c r="N13" i="1"/>
  <c r="P12" i="1"/>
  <c r="O12" i="1"/>
  <c r="N12" i="1"/>
  <c r="P11" i="1"/>
  <c r="O11" i="1"/>
  <c r="N11" i="1"/>
  <c r="P10" i="1"/>
  <c r="O10" i="1"/>
  <c r="N10" i="1"/>
  <c r="M51" i="1"/>
  <c r="L51" i="1"/>
  <c r="K51" i="1"/>
  <c r="J51" i="1"/>
  <c r="N51" i="1" l="1"/>
  <c r="O51" i="1"/>
  <c r="P51" i="1"/>
</calcChain>
</file>

<file path=xl/sharedStrings.xml><?xml version="1.0" encoding="utf-8"?>
<sst xmlns="http://schemas.openxmlformats.org/spreadsheetml/2006/main" count="231" uniqueCount="71">
  <si>
    <t/>
  </si>
  <si>
    <t>TIPO</t>
  </si>
  <si>
    <t>CTA</t>
  </si>
  <si>
    <t>SUBC</t>
  </si>
  <si>
    <t>OBJG</t>
  </si>
  <si>
    <t>CONCEPTO</t>
  </si>
  <si>
    <t>APROPIACION
VIGENTE DEP.GSTO.</t>
  </si>
  <si>
    <t>TOTAL
COMPROMISO DEP.GSTOS</t>
  </si>
  <si>
    <t>TOTAL
OBLIGACIONES DEP.GSTOS</t>
  </si>
  <si>
    <t>TOTAL
ORDENES DE PAGO DEP.GSTOS</t>
  </si>
  <si>
    <t>A</t>
  </si>
  <si>
    <t>01</t>
  </si>
  <si>
    <t>SUELDO BÁSICO</t>
  </si>
  <si>
    <t>PRIMA TÉCNICA SALARIAL</t>
  </si>
  <si>
    <t>SUBSIDIO DE ALIMENTACIÓN</t>
  </si>
  <si>
    <t>AUXILIO DE TRANSPORTE</t>
  </si>
  <si>
    <t>PRIMA DE SERVICIO</t>
  </si>
  <si>
    <t>BONIFICACIÓN POR SERVICIOS PRESTADOS</t>
  </si>
  <si>
    <t>HORAS EXTRAS, DOMINICALES, FESTIVOS Y RECARGOS</t>
  </si>
  <si>
    <t>PRIMA DE NAVIDAD</t>
  </si>
  <si>
    <t>PRIMA DE VACACIONES</t>
  </si>
  <si>
    <t>02</t>
  </si>
  <si>
    <t>APORTES A LA SEGURIDAD SOCIAL EN PENSIONES</t>
  </si>
  <si>
    <t>APORTES A LA SEGURIDAD SOCIAL EN SALUD</t>
  </si>
  <si>
    <t xml:space="preserve">AUXILIO DE CESANTÍAS </t>
  </si>
  <si>
    <t>APORTES A CAJAS DE COMPENSACIÓN FAMILIAR</t>
  </si>
  <si>
    <t>APORTES GENERALES AL SISTEMA DE RIESGOS LABORALES</t>
  </si>
  <si>
    <t>APORTES AL ICBF</t>
  </si>
  <si>
    <t>APORTES AL SENA</t>
  </si>
  <si>
    <t>03</t>
  </si>
  <si>
    <t>VACACIONES</t>
  </si>
  <si>
    <t>BONIFICACIÓN ESPECIAL DE RECREACIÓN</t>
  </si>
  <si>
    <t>PRIMA TÉCNICA NO SALARIAL</t>
  </si>
  <si>
    <t>PRIMA DE COORDINACIÓN</t>
  </si>
  <si>
    <t>BONIFICACIÓN DE DIRECCIÓN</t>
  </si>
  <si>
    <t>PRODUCTOS DE HORNOS DE COQUE; PRODUCTOS DE REFINACIÓN DE PETRÓLEO Y COMBUSTIBLE NUCLEAR</t>
  </si>
  <si>
    <t>OTROS PRODUCTOS QUÍMICOS; FIBRAS ARTIFICIALES (O FIBRAS INDUSTRIALES HECHAS POR EL HOMBRE)</t>
  </si>
  <si>
    <t>EQUIPO Y APARATOS DE RADIO, TELEVISIÓN Y COMUNICACIONES</t>
  </si>
  <si>
    <t>ALOJAMIENTO; SERVICIOS DE SUMINISTROS DE COMIDAS Y BEBIDAS</t>
  </si>
  <si>
    <t>SERVICIOS DE DISTRIBUCIÓN DE ELECTRICIDAD, GAS Y AGUA (POR CUENTA PROPIA)</t>
  </si>
  <si>
    <t>SERVICIOS INMOBILIARIOS</t>
  </si>
  <si>
    <t>OTROS SERVICIOS PROFESIONALES, CIENTÍFICOS Y TÉCNICOS</t>
  </si>
  <si>
    <t>SERVICIOS DE TELECOMUNICACIONES, TRANSMISIÓN Y SUMINISTRO DE INFORMACIÓN</t>
  </si>
  <si>
    <t>SERVICIOS DE SOPORTE</t>
  </si>
  <si>
    <t>SERVICIOS DE EDUCACIÓN</t>
  </si>
  <si>
    <t>SERVICIOS PARA EL CUIDADO DE LA SALUD HUMANA Y SERVICIOS SOCIALES</t>
  </si>
  <si>
    <t>SERVICIOS DE ALCANTARILLADO, RECOLECCIÓN, TRATAMIENTO Y DISPOSICIÓN DE DESECHOS Y OTROS SERVICIOS DE SANEAMIENTO AMBIENTAL</t>
  </si>
  <si>
    <t>08</t>
  </si>
  <si>
    <t>IMPUESTO SOBRE VEHÍCULOS AUTOMOTORES</t>
  </si>
  <si>
    <t>04</t>
  </si>
  <si>
    <t>CUOTA DE FISCALIZACIÓN Y AUDITAJE</t>
  </si>
  <si>
    <t>**La Columna de Apropiación vigente se calcula de tomar la apropiación vigente  menos el valor de los CDP de tipo “Modificación Presupuestal” en estado diferente a “Anulado” creados en el año de fecha de generación del reporte más el valor de apropiación solicitada sin aprobación (Apropiacion_solicitud_sin_aprobación).</t>
  </si>
  <si>
    <t>**Las Columnas de  Apropiación vigente ,Apropiacion Disponible Contienen Informacion a la Fecha de Generacion del Reporte.</t>
  </si>
  <si>
    <t>C</t>
  </si>
  <si>
    <t>3708</t>
  </si>
  <si>
    <t>1000</t>
  </si>
  <si>
    <t>3</t>
  </si>
  <si>
    <t>FORTALECIMIENTO DE LOS CUERPOS DE BOMBEROS DE COLOMBIA -  NACIONAL</t>
  </si>
  <si>
    <t>ADQUISICIÓN DE BIENES Y SERVICIOS - SERVICIO DE EDUCACIÓN INFORMAL TEÓRICO-PRACTICO EN ATENCIÓN DE EMERGENCIAS BOMBERILRES. - FORTALECIMIENTO DE LOS CUERPOS DE BOMBEROS DE COLOMBIA -  NACIONAL</t>
  </si>
  <si>
    <t>ADQUISICIÓN DE BIENES Y SERVICIOS - ESTACIONES DE BOMBEROS CONSTRUIDAS - FORTALECIMIENTO DE LOS CUERPOS DE BOMBEROS DE COLOMBIA -  NACIONAL</t>
  </si>
  <si>
    <t>ADQUISICIÓN DE BIENES Y SERVICIOS - SERVICIO DE CERTIFICACIÓN A CUERPOS DE BOMBEROS DE COLOMBIA - FORTALECIMIENTO DE LOS CUERPOS DE BOMBEROS DE COLOMBIA -  NACIONAL</t>
  </si>
  <si>
    <t>ADQUISICIÓN DE BIENES Y SERVICIOS - SERVICIO DE FORTALECIMIENTO A CUERPOS DE BOMBEROS DE COLOMBIA - FORTALECIMIENTO DE LOS CUERPOS DE BOMBEROS DE COLOMBIA -  NACIONAL</t>
  </si>
  <si>
    <t>ADQUISICIÓN DE BIENES Y SERVICIOS - SERVICIO DE ASISTENCIA TÉCNICA Y ADMINISTRATIVA DE LOS CUERPOS DE BOMBEROS DEL PAÍS - FORTALECIMIENTO DE LOS CUERPOS DE BOMBEROS DE COLOMBIA -  NACIONAL</t>
  </si>
  <si>
    <t>c</t>
  </si>
  <si>
    <t>%  DE COMPROMISOS</t>
  </si>
  <si>
    <t>% DE OBLIGACION</t>
  </si>
  <si>
    <t>% DE PAGO</t>
  </si>
  <si>
    <t>TOTAL PRESUPUESTO</t>
  </si>
  <si>
    <t>DIRECCION NACIONAL DE BOMBEROS</t>
  </si>
  <si>
    <t xml:space="preserve">EJECUCION DE PRESUPUESTO </t>
  </si>
  <si>
    <t>CORTE 31 DE ENERO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</si>
</sst>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rgb="FF000000"/>
      <name val="Calibri"/>
      <family val="2"/>
      <scheme val="minor"/>
    </font>
    <font>
      <sz val="11"/>
      <name val="Calibri"/>
    </font>
    <font>
      <sz val="6"/>
      <color rgb="FF000000"/>
      <name val="Arial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CDCDC"/>
        <bgColor rgb="FFDCDCD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4">
    <xf numFmtId="0" fontId="1" fillId="0" borderId="0" xfId="0" applyFont="1"/>
    <xf numFmtId="0" fontId="2" fillId="0" borderId="0" xfId="0" applyFont="1" applyAlignment="1">
      <alignment vertical="top" wrapText="1" readingOrder="1"/>
    </xf>
    <xf numFmtId="0" fontId="1" fillId="0" borderId="0" xfId="0" applyFont="1"/>
    <xf numFmtId="0" fontId="2" fillId="0" borderId="0" xfId="0" applyFont="1" applyAlignment="1">
      <alignment vertical="top" wrapText="1" readingOrder="1"/>
    </xf>
    <xf numFmtId="0" fontId="5" fillId="0" borderId="0" xfId="0" applyFont="1"/>
    <xf numFmtId="0" fontId="5" fillId="0" borderId="0" xfId="0" applyFont="1"/>
    <xf numFmtId="0" fontId="5" fillId="0" borderId="1" xfId="0" applyFont="1" applyBorder="1"/>
    <xf numFmtId="10" fontId="5" fillId="0" borderId="1" xfId="1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vertical="center" wrapText="1" readingOrder="1"/>
    </xf>
    <xf numFmtId="4" fontId="4" fillId="0" borderId="1" xfId="0" applyNumberFormat="1" applyFont="1" applyBorder="1" applyAlignment="1">
      <alignment horizontal="right" vertical="center" wrapText="1" readingOrder="1"/>
    </xf>
    <xf numFmtId="0" fontId="4" fillId="0" borderId="1" xfId="0" applyFont="1" applyBorder="1" applyAlignment="1">
      <alignment horizontal="right" vertical="center" wrapText="1" readingOrder="1"/>
    </xf>
    <xf numFmtId="4" fontId="4" fillId="0" borderId="2" xfId="0" applyNumberFormat="1" applyFont="1" applyBorder="1" applyAlignment="1">
      <alignment horizontal="right" vertical="center" wrapText="1" readingOrder="1"/>
    </xf>
    <xf numFmtId="0" fontId="4" fillId="0" borderId="2" xfId="0" applyFont="1" applyBorder="1" applyAlignment="1">
      <alignment horizontal="right" vertical="center" wrapText="1" readingOrder="1"/>
    </xf>
    <xf numFmtId="10" fontId="5" fillId="0" borderId="3" xfId="1" applyNumberFormat="1" applyFont="1" applyBorder="1" applyAlignment="1">
      <alignment horizontal="center"/>
    </xf>
    <xf numFmtId="10" fontId="5" fillId="0" borderId="4" xfId="1" applyNumberFormat="1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5" fillId="0" borderId="6" xfId="0" applyFont="1" applyBorder="1"/>
    <xf numFmtId="0" fontId="4" fillId="0" borderId="6" xfId="0" applyFont="1" applyBorder="1" applyAlignment="1">
      <alignment horizontal="center" vertical="center" wrapText="1" readingOrder="1"/>
    </xf>
    <xf numFmtId="0" fontId="4" fillId="0" borderId="6" xfId="0" applyFont="1" applyBorder="1" applyAlignment="1">
      <alignment vertical="center" wrapText="1" readingOrder="1"/>
    </xf>
    <xf numFmtId="4" fontId="4" fillId="0" borderId="6" xfId="0" applyNumberFormat="1" applyFont="1" applyBorder="1" applyAlignment="1">
      <alignment horizontal="right" vertical="center" wrapText="1" readingOrder="1"/>
    </xf>
    <xf numFmtId="0" fontId="4" fillId="0" borderId="6" xfId="0" applyFont="1" applyBorder="1" applyAlignment="1">
      <alignment horizontal="right" vertical="center" wrapText="1" readingOrder="1"/>
    </xf>
    <xf numFmtId="0" fontId="4" fillId="0" borderId="7" xfId="0" applyFont="1" applyBorder="1" applyAlignment="1">
      <alignment horizontal="right" vertical="center" wrapText="1" readingOrder="1"/>
    </xf>
    <xf numFmtId="10" fontId="5" fillId="0" borderId="5" xfId="1" applyNumberFormat="1" applyFont="1" applyBorder="1" applyAlignment="1">
      <alignment horizontal="center"/>
    </xf>
    <xf numFmtId="10" fontId="5" fillId="0" borderId="6" xfId="1" applyNumberFormat="1" applyFont="1" applyBorder="1" applyAlignment="1">
      <alignment horizontal="center"/>
    </xf>
    <xf numFmtId="10" fontId="5" fillId="0" borderId="8" xfId="1" applyNumberFormat="1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4" fontId="7" fillId="0" borderId="12" xfId="0" applyNumberFormat="1" applyFont="1" applyBorder="1"/>
    <xf numFmtId="4" fontId="7" fillId="0" borderId="13" xfId="0" applyNumberFormat="1" applyFont="1" applyBorder="1"/>
    <xf numFmtId="10" fontId="7" fillId="0" borderId="14" xfId="1" applyNumberFormat="1" applyFont="1" applyBorder="1" applyAlignment="1">
      <alignment horizontal="center"/>
    </xf>
    <xf numFmtId="10" fontId="7" fillId="0" borderId="12" xfId="1" applyNumberFormat="1" applyFont="1" applyBorder="1" applyAlignment="1">
      <alignment horizontal="center"/>
    </xf>
    <xf numFmtId="10" fontId="7" fillId="0" borderId="15" xfId="1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6" xfId="0" applyFont="1" applyBorder="1" applyAlignment="1">
      <alignment horizontal="center" vertical="center" wrapText="1" readingOrder="1"/>
    </xf>
    <xf numFmtId="0" fontId="5" fillId="0" borderId="17" xfId="0" applyFont="1" applyBorder="1"/>
    <xf numFmtId="0" fontId="4" fillId="0" borderId="17" xfId="0" applyFont="1" applyBorder="1" applyAlignment="1">
      <alignment horizontal="center" vertical="center" wrapText="1" readingOrder="1"/>
    </xf>
    <xf numFmtId="0" fontId="4" fillId="0" borderId="17" xfId="0" applyFont="1" applyBorder="1" applyAlignment="1">
      <alignment vertical="center" wrapText="1" readingOrder="1"/>
    </xf>
    <xf numFmtId="4" fontId="4" fillId="0" borderId="17" xfId="0" applyNumberFormat="1" applyFont="1" applyBorder="1" applyAlignment="1">
      <alignment horizontal="right" vertical="center" wrapText="1" readingOrder="1"/>
    </xf>
    <xf numFmtId="4" fontId="4" fillId="0" borderId="18" xfId="0" applyNumberFormat="1" applyFont="1" applyBorder="1" applyAlignment="1">
      <alignment horizontal="right" vertical="center" wrapText="1" readingOrder="1"/>
    </xf>
    <xf numFmtId="10" fontId="5" fillId="0" borderId="16" xfId="1" applyNumberFormat="1" applyFont="1" applyBorder="1" applyAlignment="1">
      <alignment horizontal="center"/>
    </xf>
    <xf numFmtId="10" fontId="5" fillId="0" borderId="17" xfId="1" applyNumberFormat="1" applyFont="1" applyBorder="1" applyAlignment="1">
      <alignment horizontal="center"/>
    </xf>
    <xf numFmtId="10" fontId="5" fillId="0" borderId="19" xfId="1" applyNumberFormat="1" applyFont="1" applyBorder="1" applyAlignment="1">
      <alignment horizontal="center"/>
    </xf>
    <xf numFmtId="0" fontId="6" fillId="2" borderId="14" xfId="0" applyFont="1" applyFill="1" applyBorder="1" applyAlignment="1">
      <alignment horizontal="center" vertical="top" wrapText="1" readingOrder="1"/>
    </xf>
    <xf numFmtId="0" fontId="5" fillId="0" borderId="12" xfId="0" applyFont="1" applyBorder="1" applyAlignment="1">
      <alignment vertical="top" wrapText="1"/>
    </xf>
    <xf numFmtId="0" fontId="6" fillId="2" borderId="12" xfId="0" applyFont="1" applyFill="1" applyBorder="1" applyAlignment="1">
      <alignment horizontal="center" vertical="top" wrapText="1" readingOrder="1"/>
    </xf>
    <xf numFmtId="0" fontId="6" fillId="2" borderId="12" xfId="0" applyFont="1" applyFill="1" applyBorder="1" applyAlignment="1">
      <alignment horizontal="center" vertical="top" wrapText="1" readingOrder="1"/>
    </xf>
    <xf numFmtId="0" fontId="6" fillId="2" borderId="13" xfId="0" applyFont="1" applyFill="1" applyBorder="1" applyAlignment="1">
      <alignment horizontal="center" vertical="top" wrapText="1" readingOrder="1"/>
    </xf>
    <xf numFmtId="0" fontId="6" fillId="2" borderId="14" xfId="0" applyFont="1" applyFill="1" applyBorder="1" applyAlignment="1">
      <alignment horizontal="center" vertical="top" wrapText="1" readingOrder="1"/>
    </xf>
    <xf numFmtId="0" fontId="6" fillId="2" borderId="15" xfId="0" applyFont="1" applyFill="1" applyBorder="1" applyAlignment="1">
      <alignment horizontal="center" vertical="top" wrapText="1" readingOrder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DCDCD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85725</xdr:rowOff>
        </xdr:from>
        <xdr:to>
          <xdr:col>15</xdr:col>
          <xdr:colOff>647700</xdr:colOff>
          <xdr:row>3</xdr:row>
          <xdr:rowOff>152400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61D090E9-09BD-2260-F51E-D934BC308E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51"/>
  <sheetViews>
    <sheetView showGridLines="0" tabSelected="1" workbookViewId="0">
      <selection activeCell="M8" sqref="M8"/>
    </sheetView>
  </sheetViews>
  <sheetFormatPr baseColWidth="10" defaultRowHeight="12.75"/>
  <cols>
    <col min="1" max="1" width="2.85546875" style="4" customWidth="1"/>
    <col min="2" max="5" width="2.7109375" style="4" customWidth="1"/>
    <col min="6" max="6" width="2.85546875" style="4" customWidth="1"/>
    <col min="7" max="8" width="2.7109375" style="4" customWidth="1"/>
    <col min="9" max="9" width="50.7109375" style="4" customWidth="1"/>
    <col min="10" max="10" width="18.28515625" style="4" bestFit="1" customWidth="1"/>
    <col min="11" max="11" width="14.42578125" style="4" customWidth="1"/>
    <col min="12" max="13" width="15.28515625" style="4" bestFit="1" customWidth="1"/>
    <col min="14" max="14" width="17.42578125" style="4" customWidth="1"/>
    <col min="15" max="15" width="13.7109375" style="4" customWidth="1"/>
    <col min="16" max="16" width="11.5703125" style="4" bestFit="1" customWidth="1"/>
    <col min="17" max="16384" width="11.42578125" style="4"/>
  </cols>
  <sheetData>
    <row r="1" spans="1:40" ht="31.5" customHeight="1"/>
    <row r="2" spans="1:40" ht="30.75" customHeight="1">
      <c r="A2" s="5"/>
      <c r="B2" s="5"/>
      <c r="C2" s="5"/>
      <c r="D2" s="5"/>
      <c r="E2" s="5"/>
      <c r="F2" s="5"/>
      <c r="G2" s="5"/>
      <c r="H2" s="5"/>
    </row>
    <row r="3" spans="1:40" ht="25.5" customHeight="1"/>
    <row r="4" spans="1:40" ht="25.5" customHeight="1"/>
    <row r="5" spans="1:40">
      <c r="A5" s="35" t="s">
        <v>68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</row>
    <row r="6" spans="1:40" ht="15">
      <c r="A6" s="35" t="s">
        <v>69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</row>
    <row r="7" spans="1:40" ht="15">
      <c r="A7" s="35" t="s">
        <v>70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</row>
    <row r="8" spans="1:40" ht="25.5" customHeight="1" thickBot="1"/>
    <row r="9" spans="1:40" ht="51.75" thickBot="1">
      <c r="A9" s="47" t="s">
        <v>1</v>
      </c>
      <c r="B9" s="48"/>
      <c r="C9" s="49" t="s">
        <v>2</v>
      </c>
      <c r="D9" s="48"/>
      <c r="E9" s="49" t="s">
        <v>3</v>
      </c>
      <c r="F9" s="48"/>
      <c r="G9" s="49" t="s">
        <v>4</v>
      </c>
      <c r="H9" s="48"/>
      <c r="I9" s="50" t="s">
        <v>5</v>
      </c>
      <c r="J9" s="50" t="s">
        <v>6</v>
      </c>
      <c r="K9" s="50" t="s">
        <v>7</v>
      </c>
      <c r="L9" s="50" t="s">
        <v>8</v>
      </c>
      <c r="M9" s="51" t="s">
        <v>9</v>
      </c>
      <c r="N9" s="52" t="s">
        <v>64</v>
      </c>
      <c r="O9" s="50" t="s">
        <v>65</v>
      </c>
      <c r="P9" s="53" t="s">
        <v>66</v>
      </c>
    </row>
    <row r="10" spans="1:40">
      <c r="A10" s="38" t="s">
        <v>10</v>
      </c>
      <c r="B10" s="39"/>
      <c r="C10" s="40" t="s">
        <v>11</v>
      </c>
      <c r="D10" s="39"/>
      <c r="E10" s="40" t="s">
        <v>11</v>
      </c>
      <c r="F10" s="39"/>
      <c r="G10" s="40" t="s">
        <v>11</v>
      </c>
      <c r="H10" s="39"/>
      <c r="I10" s="41" t="s">
        <v>12</v>
      </c>
      <c r="J10" s="42">
        <v>1764760035</v>
      </c>
      <c r="K10" s="42">
        <v>149993917</v>
      </c>
      <c r="L10" s="42">
        <v>149993917</v>
      </c>
      <c r="M10" s="43">
        <v>149993917</v>
      </c>
      <c r="N10" s="44">
        <f>+K10/J10</f>
        <v>8.4993944799979557E-2</v>
      </c>
      <c r="O10" s="45">
        <f>+L10/J10</f>
        <v>8.4993944799979557E-2</v>
      </c>
      <c r="P10" s="46">
        <f>+M10/J10</f>
        <v>8.4993944799979557E-2</v>
      </c>
    </row>
    <row r="11" spans="1:40">
      <c r="A11" s="16" t="s">
        <v>10</v>
      </c>
      <c r="B11" s="6"/>
      <c r="C11" s="8" t="s">
        <v>11</v>
      </c>
      <c r="D11" s="6"/>
      <c r="E11" s="8" t="s">
        <v>11</v>
      </c>
      <c r="F11" s="6"/>
      <c r="G11" s="8" t="s">
        <v>11</v>
      </c>
      <c r="H11" s="6"/>
      <c r="I11" s="9" t="s">
        <v>13</v>
      </c>
      <c r="J11" s="10">
        <v>233770275</v>
      </c>
      <c r="K11" s="10">
        <v>14274835</v>
      </c>
      <c r="L11" s="10">
        <v>14274835</v>
      </c>
      <c r="M11" s="12">
        <v>14274835</v>
      </c>
      <c r="N11" s="14">
        <f t="shared" ref="N11:N51" si="0">+K11/J11</f>
        <v>6.1063516308906253E-2</v>
      </c>
      <c r="O11" s="7">
        <f t="shared" ref="O11:O51" si="1">+L11/J11</f>
        <v>6.1063516308906253E-2</v>
      </c>
      <c r="P11" s="15">
        <f t="shared" ref="P11:P51" si="2">+M11/J11</f>
        <v>6.1063516308906253E-2</v>
      </c>
    </row>
    <row r="12" spans="1:40">
      <c r="A12" s="16" t="s">
        <v>10</v>
      </c>
      <c r="B12" s="6"/>
      <c r="C12" s="8" t="s">
        <v>11</v>
      </c>
      <c r="D12" s="6"/>
      <c r="E12" s="8" t="s">
        <v>11</v>
      </c>
      <c r="F12" s="6"/>
      <c r="G12" s="8" t="s">
        <v>11</v>
      </c>
      <c r="H12" s="6"/>
      <c r="I12" s="9" t="s">
        <v>14</v>
      </c>
      <c r="J12" s="10">
        <v>4111537.5</v>
      </c>
      <c r="K12" s="10">
        <v>218247</v>
      </c>
      <c r="L12" s="10">
        <v>218247</v>
      </c>
      <c r="M12" s="12">
        <v>218247</v>
      </c>
      <c r="N12" s="14">
        <f t="shared" si="0"/>
        <v>5.3081602685126912E-2</v>
      </c>
      <c r="O12" s="7">
        <f t="shared" si="1"/>
        <v>5.3081602685126912E-2</v>
      </c>
      <c r="P12" s="15">
        <f t="shared" si="2"/>
        <v>5.3081602685126912E-2</v>
      </c>
    </row>
    <row r="13" spans="1:40">
      <c r="A13" s="16" t="s">
        <v>10</v>
      </c>
      <c r="B13" s="6"/>
      <c r="C13" s="8" t="s">
        <v>11</v>
      </c>
      <c r="D13" s="6"/>
      <c r="E13" s="8" t="s">
        <v>11</v>
      </c>
      <c r="F13" s="6"/>
      <c r="G13" s="8" t="s">
        <v>11</v>
      </c>
      <c r="H13" s="6"/>
      <c r="I13" s="9" t="s">
        <v>15</v>
      </c>
      <c r="J13" s="10">
        <v>6000000</v>
      </c>
      <c r="K13" s="10">
        <v>421818</v>
      </c>
      <c r="L13" s="10">
        <v>421818</v>
      </c>
      <c r="M13" s="12">
        <v>421818</v>
      </c>
      <c r="N13" s="14">
        <f t="shared" si="0"/>
        <v>7.0303000000000004E-2</v>
      </c>
      <c r="O13" s="7">
        <f t="shared" si="1"/>
        <v>7.0303000000000004E-2</v>
      </c>
      <c r="P13" s="15">
        <f t="shared" si="2"/>
        <v>7.0303000000000004E-2</v>
      </c>
    </row>
    <row r="14" spans="1:40">
      <c r="A14" s="16" t="s">
        <v>10</v>
      </c>
      <c r="B14" s="6"/>
      <c r="C14" s="8" t="s">
        <v>11</v>
      </c>
      <c r="D14" s="6"/>
      <c r="E14" s="8" t="s">
        <v>11</v>
      </c>
      <c r="F14" s="6"/>
      <c r="G14" s="8" t="s">
        <v>11</v>
      </c>
      <c r="H14" s="6"/>
      <c r="I14" s="9" t="s">
        <v>16</v>
      </c>
      <c r="J14" s="10">
        <v>134896452.5</v>
      </c>
      <c r="K14" s="11">
        <v>0</v>
      </c>
      <c r="L14" s="11">
        <v>0</v>
      </c>
      <c r="M14" s="13">
        <v>0</v>
      </c>
      <c r="N14" s="14">
        <f t="shared" si="0"/>
        <v>0</v>
      </c>
      <c r="O14" s="7">
        <f t="shared" si="1"/>
        <v>0</v>
      </c>
      <c r="P14" s="15">
        <f t="shared" si="2"/>
        <v>0</v>
      </c>
    </row>
    <row r="15" spans="1:40">
      <c r="A15" s="16" t="s">
        <v>10</v>
      </c>
      <c r="B15" s="6"/>
      <c r="C15" s="8" t="s">
        <v>11</v>
      </c>
      <c r="D15" s="6"/>
      <c r="E15" s="8" t="s">
        <v>11</v>
      </c>
      <c r="F15" s="6"/>
      <c r="G15" s="8" t="s">
        <v>11</v>
      </c>
      <c r="H15" s="6"/>
      <c r="I15" s="9" t="s">
        <v>17</v>
      </c>
      <c r="J15" s="10">
        <v>62260425</v>
      </c>
      <c r="K15" s="10">
        <v>8622663</v>
      </c>
      <c r="L15" s="11">
        <v>0</v>
      </c>
      <c r="M15" s="13">
        <v>0</v>
      </c>
      <c r="N15" s="14">
        <f t="shared" si="0"/>
        <v>0.13849348121218255</v>
      </c>
      <c r="O15" s="7">
        <f t="shared" si="1"/>
        <v>0</v>
      </c>
      <c r="P15" s="15">
        <f t="shared" si="2"/>
        <v>0</v>
      </c>
    </row>
    <row r="16" spans="1:40" ht="25.5">
      <c r="A16" s="16" t="s">
        <v>10</v>
      </c>
      <c r="B16" s="6"/>
      <c r="C16" s="8" t="s">
        <v>11</v>
      </c>
      <c r="D16" s="6"/>
      <c r="E16" s="8" t="s">
        <v>11</v>
      </c>
      <c r="F16" s="6"/>
      <c r="G16" s="8" t="s">
        <v>11</v>
      </c>
      <c r="H16" s="6"/>
      <c r="I16" s="9" t="s">
        <v>18</v>
      </c>
      <c r="J16" s="10">
        <v>22700000</v>
      </c>
      <c r="K16" s="11">
        <v>0</v>
      </c>
      <c r="L16" s="11">
        <v>0</v>
      </c>
      <c r="M16" s="13">
        <v>0</v>
      </c>
      <c r="N16" s="14">
        <f t="shared" si="0"/>
        <v>0</v>
      </c>
      <c r="O16" s="7">
        <f t="shared" si="1"/>
        <v>0</v>
      </c>
      <c r="P16" s="15">
        <f t="shared" si="2"/>
        <v>0</v>
      </c>
    </row>
    <row r="17" spans="1:16">
      <c r="A17" s="16" t="s">
        <v>10</v>
      </c>
      <c r="B17" s="6"/>
      <c r="C17" s="8" t="s">
        <v>11</v>
      </c>
      <c r="D17" s="6"/>
      <c r="E17" s="8" t="s">
        <v>11</v>
      </c>
      <c r="F17" s="6"/>
      <c r="G17" s="8" t="s">
        <v>11</v>
      </c>
      <c r="H17" s="6"/>
      <c r="I17" s="9" t="s">
        <v>19</v>
      </c>
      <c r="J17" s="10">
        <v>151077459.94999999</v>
      </c>
      <c r="K17" s="11">
        <v>0</v>
      </c>
      <c r="L17" s="11">
        <v>0</v>
      </c>
      <c r="M17" s="13">
        <v>0</v>
      </c>
      <c r="N17" s="14">
        <f t="shared" si="0"/>
        <v>0</v>
      </c>
      <c r="O17" s="7">
        <f t="shared" si="1"/>
        <v>0</v>
      </c>
      <c r="P17" s="15">
        <f t="shared" si="2"/>
        <v>0</v>
      </c>
    </row>
    <row r="18" spans="1:16">
      <c r="A18" s="16" t="s">
        <v>10</v>
      </c>
      <c r="B18" s="6"/>
      <c r="C18" s="8" t="s">
        <v>11</v>
      </c>
      <c r="D18" s="6"/>
      <c r="E18" s="8" t="s">
        <v>11</v>
      </c>
      <c r="F18" s="6"/>
      <c r="G18" s="8" t="s">
        <v>11</v>
      </c>
      <c r="H18" s="6"/>
      <c r="I18" s="9" t="s">
        <v>20</v>
      </c>
      <c r="J18" s="10">
        <v>127123815.05</v>
      </c>
      <c r="K18" s="10">
        <v>3384867</v>
      </c>
      <c r="L18" s="10">
        <v>3384867</v>
      </c>
      <c r="M18" s="12">
        <v>3384867</v>
      </c>
      <c r="N18" s="14">
        <f t="shared" si="0"/>
        <v>2.6626537275243615E-2</v>
      </c>
      <c r="O18" s="7">
        <f t="shared" si="1"/>
        <v>2.6626537275243615E-2</v>
      </c>
      <c r="P18" s="15">
        <f t="shared" si="2"/>
        <v>2.6626537275243615E-2</v>
      </c>
    </row>
    <row r="19" spans="1:16">
      <c r="A19" s="16" t="s">
        <v>10</v>
      </c>
      <c r="B19" s="6"/>
      <c r="C19" s="8" t="s">
        <v>11</v>
      </c>
      <c r="D19" s="6"/>
      <c r="E19" s="8" t="s">
        <v>11</v>
      </c>
      <c r="F19" s="6"/>
      <c r="G19" s="8" t="s">
        <v>21</v>
      </c>
      <c r="H19" s="6"/>
      <c r="I19" s="9" t="s">
        <v>22</v>
      </c>
      <c r="J19" s="10">
        <v>244524400</v>
      </c>
      <c r="K19" s="11">
        <v>0</v>
      </c>
      <c r="L19" s="11">
        <v>0</v>
      </c>
      <c r="M19" s="13">
        <v>0</v>
      </c>
      <c r="N19" s="14">
        <f t="shared" si="0"/>
        <v>0</v>
      </c>
      <c r="O19" s="7">
        <f t="shared" si="1"/>
        <v>0</v>
      </c>
      <c r="P19" s="15">
        <f t="shared" si="2"/>
        <v>0</v>
      </c>
    </row>
    <row r="20" spans="1:16">
      <c r="A20" s="16" t="s">
        <v>10</v>
      </c>
      <c r="B20" s="6"/>
      <c r="C20" s="8" t="s">
        <v>11</v>
      </c>
      <c r="D20" s="6"/>
      <c r="E20" s="8" t="s">
        <v>11</v>
      </c>
      <c r="F20" s="6"/>
      <c r="G20" s="8" t="s">
        <v>21</v>
      </c>
      <c r="H20" s="6"/>
      <c r="I20" s="9" t="s">
        <v>23</v>
      </c>
      <c r="J20" s="10">
        <v>192853099.38</v>
      </c>
      <c r="K20" s="11">
        <v>0</v>
      </c>
      <c r="L20" s="11">
        <v>0</v>
      </c>
      <c r="M20" s="13">
        <v>0</v>
      </c>
      <c r="N20" s="14">
        <f t="shared" si="0"/>
        <v>0</v>
      </c>
      <c r="O20" s="7">
        <f t="shared" si="1"/>
        <v>0</v>
      </c>
      <c r="P20" s="15">
        <f t="shared" si="2"/>
        <v>0</v>
      </c>
    </row>
    <row r="21" spans="1:16">
      <c r="A21" s="16" t="s">
        <v>10</v>
      </c>
      <c r="B21" s="6"/>
      <c r="C21" s="8" t="s">
        <v>11</v>
      </c>
      <c r="D21" s="6"/>
      <c r="E21" s="8" t="s">
        <v>11</v>
      </c>
      <c r="F21" s="6"/>
      <c r="G21" s="8" t="s">
        <v>21</v>
      </c>
      <c r="H21" s="6"/>
      <c r="I21" s="9" t="s">
        <v>24</v>
      </c>
      <c r="J21" s="10">
        <v>161757429.75</v>
      </c>
      <c r="K21" s="11">
        <v>0</v>
      </c>
      <c r="L21" s="11">
        <v>0</v>
      </c>
      <c r="M21" s="13">
        <v>0</v>
      </c>
      <c r="N21" s="14">
        <f t="shared" si="0"/>
        <v>0</v>
      </c>
      <c r="O21" s="7">
        <f t="shared" si="1"/>
        <v>0</v>
      </c>
      <c r="P21" s="15">
        <f t="shared" si="2"/>
        <v>0</v>
      </c>
    </row>
    <row r="22" spans="1:16">
      <c r="A22" s="16" t="s">
        <v>10</v>
      </c>
      <c r="B22" s="6"/>
      <c r="C22" s="8" t="s">
        <v>11</v>
      </c>
      <c r="D22" s="6"/>
      <c r="E22" s="8" t="s">
        <v>11</v>
      </c>
      <c r="F22" s="6"/>
      <c r="G22" s="8" t="s">
        <v>21</v>
      </c>
      <c r="H22" s="6"/>
      <c r="I22" s="9" t="s">
        <v>25</v>
      </c>
      <c r="J22" s="10">
        <v>96855786.829999998</v>
      </c>
      <c r="K22" s="11">
        <v>0</v>
      </c>
      <c r="L22" s="11">
        <v>0</v>
      </c>
      <c r="M22" s="13">
        <v>0</v>
      </c>
      <c r="N22" s="14">
        <f t="shared" si="0"/>
        <v>0</v>
      </c>
      <c r="O22" s="7">
        <f t="shared" si="1"/>
        <v>0</v>
      </c>
      <c r="P22" s="15">
        <f t="shared" si="2"/>
        <v>0</v>
      </c>
    </row>
    <row r="23" spans="1:16" ht="25.5">
      <c r="A23" s="16" t="s">
        <v>10</v>
      </c>
      <c r="B23" s="6"/>
      <c r="C23" s="8" t="s">
        <v>11</v>
      </c>
      <c r="D23" s="6"/>
      <c r="E23" s="8" t="s">
        <v>11</v>
      </c>
      <c r="F23" s="6"/>
      <c r="G23" s="8" t="s">
        <v>21</v>
      </c>
      <c r="H23" s="6"/>
      <c r="I23" s="9" t="s">
        <v>26</v>
      </c>
      <c r="J23" s="10">
        <v>116299738.55</v>
      </c>
      <c r="K23" s="11">
        <v>0</v>
      </c>
      <c r="L23" s="11">
        <v>0</v>
      </c>
      <c r="M23" s="13">
        <v>0</v>
      </c>
      <c r="N23" s="14">
        <f t="shared" si="0"/>
        <v>0</v>
      </c>
      <c r="O23" s="7">
        <f t="shared" si="1"/>
        <v>0</v>
      </c>
      <c r="P23" s="15">
        <f t="shared" si="2"/>
        <v>0</v>
      </c>
    </row>
    <row r="24" spans="1:16">
      <c r="A24" s="16" t="s">
        <v>10</v>
      </c>
      <c r="B24" s="6"/>
      <c r="C24" s="8" t="s">
        <v>11</v>
      </c>
      <c r="D24" s="6"/>
      <c r="E24" s="8" t="s">
        <v>11</v>
      </c>
      <c r="F24" s="6"/>
      <c r="G24" s="8" t="s">
        <v>21</v>
      </c>
      <c r="H24" s="6"/>
      <c r="I24" s="9" t="s">
        <v>27</v>
      </c>
      <c r="J24" s="10">
        <v>85888457.75</v>
      </c>
      <c r="K24" s="11">
        <v>0</v>
      </c>
      <c r="L24" s="11">
        <v>0</v>
      </c>
      <c r="M24" s="13">
        <v>0</v>
      </c>
      <c r="N24" s="14">
        <f t="shared" si="0"/>
        <v>0</v>
      </c>
      <c r="O24" s="7">
        <f t="shared" si="1"/>
        <v>0</v>
      </c>
      <c r="P24" s="15">
        <f t="shared" si="2"/>
        <v>0</v>
      </c>
    </row>
    <row r="25" spans="1:16">
      <c r="A25" s="16" t="s">
        <v>10</v>
      </c>
      <c r="B25" s="6"/>
      <c r="C25" s="8" t="s">
        <v>11</v>
      </c>
      <c r="D25" s="6"/>
      <c r="E25" s="8" t="s">
        <v>11</v>
      </c>
      <c r="F25" s="6"/>
      <c r="G25" s="8" t="s">
        <v>21</v>
      </c>
      <c r="H25" s="6"/>
      <c r="I25" s="9" t="s">
        <v>28</v>
      </c>
      <c r="J25" s="10">
        <v>37921087.740000002</v>
      </c>
      <c r="K25" s="11">
        <v>0</v>
      </c>
      <c r="L25" s="11">
        <v>0</v>
      </c>
      <c r="M25" s="13">
        <v>0</v>
      </c>
      <c r="N25" s="14">
        <f t="shared" si="0"/>
        <v>0</v>
      </c>
      <c r="O25" s="7">
        <f t="shared" si="1"/>
        <v>0</v>
      </c>
      <c r="P25" s="15">
        <f t="shared" si="2"/>
        <v>0</v>
      </c>
    </row>
    <row r="26" spans="1:16">
      <c r="A26" s="16" t="s">
        <v>10</v>
      </c>
      <c r="B26" s="6"/>
      <c r="C26" s="8" t="s">
        <v>11</v>
      </c>
      <c r="D26" s="6"/>
      <c r="E26" s="8" t="s">
        <v>11</v>
      </c>
      <c r="F26" s="6"/>
      <c r="G26" s="8" t="s">
        <v>29</v>
      </c>
      <c r="H26" s="6"/>
      <c r="I26" s="9" t="s">
        <v>30</v>
      </c>
      <c r="J26" s="10">
        <v>32150000</v>
      </c>
      <c r="K26" s="10">
        <v>4738813</v>
      </c>
      <c r="L26" s="10">
        <v>4738813</v>
      </c>
      <c r="M26" s="12">
        <v>4738813</v>
      </c>
      <c r="N26" s="14">
        <f t="shared" si="0"/>
        <v>0.14739698289269051</v>
      </c>
      <c r="O26" s="7">
        <f t="shared" si="1"/>
        <v>0.14739698289269051</v>
      </c>
      <c r="P26" s="15">
        <f t="shared" si="2"/>
        <v>0.14739698289269051</v>
      </c>
    </row>
    <row r="27" spans="1:16">
      <c r="A27" s="16" t="s">
        <v>10</v>
      </c>
      <c r="B27" s="6"/>
      <c r="C27" s="8" t="s">
        <v>11</v>
      </c>
      <c r="D27" s="6"/>
      <c r="E27" s="8" t="s">
        <v>11</v>
      </c>
      <c r="F27" s="6"/>
      <c r="G27" s="8" t="s">
        <v>29</v>
      </c>
      <c r="H27" s="6"/>
      <c r="I27" s="9" t="s">
        <v>31</v>
      </c>
      <c r="J27" s="10">
        <v>12491480.85</v>
      </c>
      <c r="K27" s="10">
        <v>421017</v>
      </c>
      <c r="L27" s="10">
        <v>421017</v>
      </c>
      <c r="M27" s="12">
        <v>421017</v>
      </c>
      <c r="N27" s="14">
        <f t="shared" si="0"/>
        <v>3.3704330579828731E-2</v>
      </c>
      <c r="O27" s="7">
        <f t="shared" si="1"/>
        <v>3.3704330579828731E-2</v>
      </c>
      <c r="P27" s="15">
        <f t="shared" si="2"/>
        <v>3.3704330579828731E-2</v>
      </c>
    </row>
    <row r="28" spans="1:16">
      <c r="A28" s="16" t="s">
        <v>10</v>
      </c>
      <c r="B28" s="6"/>
      <c r="C28" s="8" t="s">
        <v>11</v>
      </c>
      <c r="D28" s="6"/>
      <c r="E28" s="8" t="s">
        <v>11</v>
      </c>
      <c r="F28" s="6"/>
      <c r="G28" s="8" t="s">
        <v>29</v>
      </c>
      <c r="H28" s="6"/>
      <c r="I28" s="9" t="s">
        <v>32</v>
      </c>
      <c r="J28" s="10">
        <v>42066500</v>
      </c>
      <c r="K28" s="10">
        <v>11149367</v>
      </c>
      <c r="L28" s="10">
        <v>11149367</v>
      </c>
      <c r="M28" s="12">
        <v>11149367</v>
      </c>
      <c r="N28" s="14">
        <f t="shared" si="0"/>
        <v>0.26504147005336787</v>
      </c>
      <c r="O28" s="7">
        <f t="shared" si="1"/>
        <v>0.26504147005336787</v>
      </c>
      <c r="P28" s="15">
        <f t="shared" si="2"/>
        <v>0.26504147005336787</v>
      </c>
    </row>
    <row r="29" spans="1:16">
      <c r="A29" s="16" t="s">
        <v>10</v>
      </c>
      <c r="B29" s="6"/>
      <c r="C29" s="8" t="s">
        <v>11</v>
      </c>
      <c r="D29" s="6"/>
      <c r="E29" s="8" t="s">
        <v>11</v>
      </c>
      <c r="F29" s="6"/>
      <c r="G29" s="8" t="s">
        <v>29</v>
      </c>
      <c r="H29" s="6"/>
      <c r="I29" s="9" t="s">
        <v>33</v>
      </c>
      <c r="J29" s="10">
        <v>52812019.149999999</v>
      </c>
      <c r="K29" s="10">
        <v>4556764</v>
      </c>
      <c r="L29" s="10">
        <v>4556764</v>
      </c>
      <c r="M29" s="12">
        <v>4556764</v>
      </c>
      <c r="N29" s="14">
        <f t="shared" si="0"/>
        <v>8.6282707484779064E-2</v>
      </c>
      <c r="O29" s="7">
        <f t="shared" si="1"/>
        <v>8.6282707484779064E-2</v>
      </c>
      <c r="P29" s="15">
        <f t="shared" si="2"/>
        <v>8.6282707484779064E-2</v>
      </c>
    </row>
    <row r="30" spans="1:16">
      <c r="A30" s="16" t="s">
        <v>10</v>
      </c>
      <c r="B30" s="6"/>
      <c r="C30" s="8" t="s">
        <v>11</v>
      </c>
      <c r="D30" s="6"/>
      <c r="E30" s="8" t="s">
        <v>11</v>
      </c>
      <c r="F30" s="6"/>
      <c r="G30" s="8" t="s">
        <v>29</v>
      </c>
      <c r="H30" s="6"/>
      <c r="I30" s="9" t="s">
        <v>34</v>
      </c>
      <c r="J30" s="10">
        <v>77180000</v>
      </c>
      <c r="K30" s="11">
        <v>0</v>
      </c>
      <c r="L30" s="11">
        <v>0</v>
      </c>
      <c r="M30" s="13">
        <v>0</v>
      </c>
      <c r="N30" s="14">
        <f t="shared" si="0"/>
        <v>0</v>
      </c>
      <c r="O30" s="7">
        <f t="shared" si="1"/>
        <v>0</v>
      </c>
      <c r="P30" s="15">
        <f t="shared" si="2"/>
        <v>0</v>
      </c>
    </row>
    <row r="31" spans="1:16" ht="38.25">
      <c r="A31" s="16" t="s">
        <v>10</v>
      </c>
      <c r="B31" s="6"/>
      <c r="C31" s="8" t="s">
        <v>21</v>
      </c>
      <c r="D31" s="6"/>
      <c r="E31" s="8" t="s">
        <v>21</v>
      </c>
      <c r="F31" s="6"/>
      <c r="G31" s="8" t="s">
        <v>11</v>
      </c>
      <c r="H31" s="6"/>
      <c r="I31" s="9" t="s">
        <v>35</v>
      </c>
      <c r="J31" s="10">
        <v>36000000</v>
      </c>
      <c r="K31" s="10">
        <v>36000000</v>
      </c>
      <c r="L31" s="11">
        <v>0</v>
      </c>
      <c r="M31" s="13">
        <v>0</v>
      </c>
      <c r="N31" s="14">
        <f t="shared" si="0"/>
        <v>1</v>
      </c>
      <c r="O31" s="7">
        <f t="shared" si="1"/>
        <v>0</v>
      </c>
      <c r="P31" s="15">
        <f t="shared" si="2"/>
        <v>0</v>
      </c>
    </row>
    <row r="32" spans="1:16" ht="38.25">
      <c r="A32" s="16" t="s">
        <v>10</v>
      </c>
      <c r="B32" s="6"/>
      <c r="C32" s="8" t="s">
        <v>21</v>
      </c>
      <c r="D32" s="6"/>
      <c r="E32" s="8" t="s">
        <v>21</v>
      </c>
      <c r="F32" s="6"/>
      <c r="G32" s="8" t="s">
        <v>11</v>
      </c>
      <c r="H32" s="6"/>
      <c r="I32" s="9" t="s">
        <v>36</v>
      </c>
      <c r="J32" s="10">
        <v>17000000</v>
      </c>
      <c r="K32" s="11">
        <v>0</v>
      </c>
      <c r="L32" s="11">
        <v>0</v>
      </c>
      <c r="M32" s="13">
        <v>0</v>
      </c>
      <c r="N32" s="14">
        <f t="shared" si="0"/>
        <v>0</v>
      </c>
      <c r="O32" s="7">
        <f t="shared" si="1"/>
        <v>0</v>
      </c>
      <c r="P32" s="15">
        <f t="shared" si="2"/>
        <v>0</v>
      </c>
    </row>
    <row r="33" spans="1:16" ht="25.5">
      <c r="A33" s="16" t="s">
        <v>10</v>
      </c>
      <c r="B33" s="6"/>
      <c r="C33" s="8" t="s">
        <v>21</v>
      </c>
      <c r="D33" s="6"/>
      <c r="E33" s="8" t="s">
        <v>21</v>
      </c>
      <c r="F33" s="6"/>
      <c r="G33" s="8" t="s">
        <v>11</v>
      </c>
      <c r="H33" s="6"/>
      <c r="I33" s="9" t="s">
        <v>37</v>
      </c>
      <c r="J33" s="10">
        <v>1700000</v>
      </c>
      <c r="K33" s="11">
        <v>0</v>
      </c>
      <c r="L33" s="11">
        <v>0</v>
      </c>
      <c r="M33" s="13">
        <v>0</v>
      </c>
      <c r="N33" s="14">
        <f t="shared" si="0"/>
        <v>0</v>
      </c>
      <c r="O33" s="7">
        <f t="shared" si="1"/>
        <v>0</v>
      </c>
      <c r="P33" s="15">
        <f t="shared" si="2"/>
        <v>0</v>
      </c>
    </row>
    <row r="34" spans="1:16" ht="25.5">
      <c r="A34" s="16" t="s">
        <v>10</v>
      </c>
      <c r="B34" s="6"/>
      <c r="C34" s="8" t="s">
        <v>21</v>
      </c>
      <c r="D34" s="6"/>
      <c r="E34" s="8" t="s">
        <v>21</v>
      </c>
      <c r="F34" s="6"/>
      <c r="G34" s="8" t="s">
        <v>21</v>
      </c>
      <c r="H34" s="6"/>
      <c r="I34" s="9" t="s">
        <v>38</v>
      </c>
      <c r="J34" s="10">
        <v>10000000</v>
      </c>
      <c r="K34" s="11">
        <v>0</v>
      </c>
      <c r="L34" s="11">
        <v>0</v>
      </c>
      <c r="M34" s="13">
        <v>0</v>
      </c>
      <c r="N34" s="14">
        <f t="shared" si="0"/>
        <v>0</v>
      </c>
      <c r="O34" s="7">
        <f t="shared" si="1"/>
        <v>0</v>
      </c>
      <c r="P34" s="15">
        <f t="shared" si="2"/>
        <v>0</v>
      </c>
    </row>
    <row r="35" spans="1:16" ht="25.5">
      <c r="A35" s="16" t="s">
        <v>10</v>
      </c>
      <c r="B35" s="6"/>
      <c r="C35" s="8" t="s">
        <v>21</v>
      </c>
      <c r="D35" s="6"/>
      <c r="E35" s="8" t="s">
        <v>21</v>
      </c>
      <c r="F35" s="6"/>
      <c r="G35" s="8" t="s">
        <v>21</v>
      </c>
      <c r="H35" s="6"/>
      <c r="I35" s="9" t="s">
        <v>39</v>
      </c>
      <c r="J35" s="10">
        <v>45400000</v>
      </c>
      <c r="K35" s="10">
        <v>4902530</v>
      </c>
      <c r="L35" s="10">
        <v>4902530</v>
      </c>
      <c r="M35" s="12">
        <v>4902530</v>
      </c>
      <c r="N35" s="14">
        <f t="shared" si="0"/>
        <v>0.10798524229074889</v>
      </c>
      <c r="O35" s="7">
        <f t="shared" si="1"/>
        <v>0.10798524229074889</v>
      </c>
      <c r="P35" s="15">
        <f t="shared" si="2"/>
        <v>0.10798524229074889</v>
      </c>
    </row>
    <row r="36" spans="1:16">
      <c r="A36" s="16" t="s">
        <v>10</v>
      </c>
      <c r="B36" s="6"/>
      <c r="C36" s="8" t="s">
        <v>21</v>
      </c>
      <c r="D36" s="6"/>
      <c r="E36" s="8" t="s">
        <v>21</v>
      </c>
      <c r="F36" s="6"/>
      <c r="G36" s="8" t="s">
        <v>21</v>
      </c>
      <c r="H36" s="6"/>
      <c r="I36" s="9" t="s">
        <v>40</v>
      </c>
      <c r="J36" s="10">
        <v>1432177251.4400001</v>
      </c>
      <c r="K36" s="10">
        <v>358794654</v>
      </c>
      <c r="L36" s="10">
        <v>1307700</v>
      </c>
      <c r="M36" s="12">
        <v>1307700</v>
      </c>
      <c r="N36" s="14">
        <f t="shared" si="0"/>
        <v>0.25052391639320171</v>
      </c>
      <c r="O36" s="7">
        <f t="shared" si="1"/>
        <v>9.130853032927015E-4</v>
      </c>
      <c r="P36" s="15">
        <f t="shared" si="2"/>
        <v>9.130853032927015E-4</v>
      </c>
    </row>
    <row r="37" spans="1:16" ht="25.5">
      <c r="A37" s="16" t="s">
        <v>10</v>
      </c>
      <c r="B37" s="6"/>
      <c r="C37" s="8" t="s">
        <v>21</v>
      </c>
      <c r="D37" s="6"/>
      <c r="E37" s="8" t="s">
        <v>21</v>
      </c>
      <c r="F37" s="6"/>
      <c r="G37" s="8" t="s">
        <v>21</v>
      </c>
      <c r="H37" s="6"/>
      <c r="I37" s="9" t="s">
        <v>41</v>
      </c>
      <c r="J37" s="10">
        <v>67781305</v>
      </c>
      <c r="K37" s="10">
        <v>67390000</v>
      </c>
      <c r="L37" s="10">
        <v>40240000</v>
      </c>
      <c r="M37" s="12">
        <v>40240000</v>
      </c>
      <c r="N37" s="14">
        <f t="shared" si="0"/>
        <v>0.9942269479762893</v>
      </c>
      <c r="O37" s="7">
        <f t="shared" si="1"/>
        <v>0.59367402265270641</v>
      </c>
      <c r="P37" s="15">
        <f t="shared" si="2"/>
        <v>0.59367402265270641</v>
      </c>
    </row>
    <row r="38" spans="1:16" ht="25.5">
      <c r="A38" s="16" t="s">
        <v>10</v>
      </c>
      <c r="B38" s="6"/>
      <c r="C38" s="8" t="s">
        <v>21</v>
      </c>
      <c r="D38" s="6"/>
      <c r="E38" s="8" t="s">
        <v>21</v>
      </c>
      <c r="F38" s="6"/>
      <c r="G38" s="8" t="s">
        <v>21</v>
      </c>
      <c r="H38" s="6"/>
      <c r="I38" s="9" t="s">
        <v>42</v>
      </c>
      <c r="J38" s="10">
        <v>48578000</v>
      </c>
      <c r="K38" s="10">
        <v>2516922</v>
      </c>
      <c r="L38" s="10">
        <v>1011591</v>
      </c>
      <c r="M38" s="12">
        <v>1011591</v>
      </c>
      <c r="N38" s="14">
        <f t="shared" si="0"/>
        <v>5.1811972497838525E-2</v>
      </c>
      <c r="O38" s="7">
        <f t="shared" si="1"/>
        <v>2.0824056157108157E-2</v>
      </c>
      <c r="P38" s="15">
        <f t="shared" si="2"/>
        <v>2.0824056157108157E-2</v>
      </c>
    </row>
    <row r="39" spans="1:16">
      <c r="A39" s="16" t="s">
        <v>10</v>
      </c>
      <c r="B39" s="6"/>
      <c r="C39" s="8" t="s">
        <v>21</v>
      </c>
      <c r="D39" s="6"/>
      <c r="E39" s="8" t="s">
        <v>21</v>
      </c>
      <c r="F39" s="6"/>
      <c r="G39" s="8" t="s">
        <v>21</v>
      </c>
      <c r="H39" s="6"/>
      <c r="I39" s="9" t="s">
        <v>43</v>
      </c>
      <c r="J39" s="10">
        <v>194860943.56</v>
      </c>
      <c r="K39" s="10">
        <v>52380269</v>
      </c>
      <c r="L39" s="11">
        <v>0</v>
      </c>
      <c r="M39" s="13">
        <v>0</v>
      </c>
      <c r="N39" s="14">
        <f t="shared" si="0"/>
        <v>0.26880845408547194</v>
      </c>
      <c r="O39" s="7">
        <f t="shared" si="1"/>
        <v>0</v>
      </c>
      <c r="P39" s="15">
        <f t="shared" si="2"/>
        <v>0</v>
      </c>
    </row>
    <row r="40" spans="1:16">
      <c r="A40" s="16" t="s">
        <v>10</v>
      </c>
      <c r="B40" s="6"/>
      <c r="C40" s="8" t="s">
        <v>21</v>
      </c>
      <c r="D40" s="6"/>
      <c r="E40" s="8" t="s">
        <v>21</v>
      </c>
      <c r="F40" s="6"/>
      <c r="G40" s="8" t="s">
        <v>21</v>
      </c>
      <c r="H40" s="6"/>
      <c r="I40" s="9" t="s">
        <v>44</v>
      </c>
      <c r="J40" s="10">
        <v>10000000</v>
      </c>
      <c r="K40" s="11">
        <v>0</v>
      </c>
      <c r="L40" s="11">
        <v>0</v>
      </c>
      <c r="M40" s="13">
        <v>0</v>
      </c>
      <c r="N40" s="14">
        <f t="shared" si="0"/>
        <v>0</v>
      </c>
      <c r="O40" s="7">
        <f t="shared" si="1"/>
        <v>0</v>
      </c>
      <c r="P40" s="15">
        <f t="shared" si="2"/>
        <v>0</v>
      </c>
    </row>
    <row r="41" spans="1:16" ht="25.5">
      <c r="A41" s="16" t="s">
        <v>10</v>
      </c>
      <c r="B41" s="6"/>
      <c r="C41" s="8" t="s">
        <v>21</v>
      </c>
      <c r="D41" s="6"/>
      <c r="E41" s="8" t="s">
        <v>21</v>
      </c>
      <c r="F41" s="6"/>
      <c r="G41" s="8" t="s">
        <v>21</v>
      </c>
      <c r="H41" s="6"/>
      <c r="I41" s="9" t="s">
        <v>45</v>
      </c>
      <c r="J41" s="10">
        <v>5000000</v>
      </c>
      <c r="K41" s="11">
        <v>0</v>
      </c>
      <c r="L41" s="11">
        <v>0</v>
      </c>
      <c r="M41" s="13">
        <v>0</v>
      </c>
      <c r="N41" s="14">
        <f t="shared" si="0"/>
        <v>0</v>
      </c>
      <c r="O41" s="7">
        <f t="shared" si="1"/>
        <v>0</v>
      </c>
      <c r="P41" s="15">
        <f t="shared" si="2"/>
        <v>0</v>
      </c>
    </row>
    <row r="42" spans="1:16" ht="38.25">
      <c r="A42" s="16" t="s">
        <v>10</v>
      </c>
      <c r="B42" s="6"/>
      <c r="C42" s="8" t="s">
        <v>21</v>
      </c>
      <c r="D42" s="6"/>
      <c r="E42" s="8" t="s">
        <v>21</v>
      </c>
      <c r="F42" s="6"/>
      <c r="G42" s="8" t="s">
        <v>21</v>
      </c>
      <c r="H42" s="6"/>
      <c r="I42" s="9" t="s">
        <v>46</v>
      </c>
      <c r="J42" s="10">
        <v>1702500</v>
      </c>
      <c r="K42" s="10">
        <v>139920</v>
      </c>
      <c r="L42" s="10">
        <v>139920</v>
      </c>
      <c r="M42" s="12">
        <v>139920</v>
      </c>
      <c r="N42" s="14">
        <f t="shared" si="0"/>
        <v>8.2185022026431714E-2</v>
      </c>
      <c r="O42" s="7">
        <f t="shared" si="1"/>
        <v>8.2185022026431714E-2</v>
      </c>
      <c r="P42" s="15">
        <f t="shared" si="2"/>
        <v>8.2185022026431714E-2</v>
      </c>
    </row>
    <row r="43" spans="1:16">
      <c r="A43" s="16" t="s">
        <v>10</v>
      </c>
      <c r="B43" s="6"/>
      <c r="C43" s="8" t="s">
        <v>47</v>
      </c>
      <c r="D43" s="6"/>
      <c r="E43" s="8" t="s">
        <v>11</v>
      </c>
      <c r="F43" s="6"/>
      <c r="G43" s="8" t="s">
        <v>21</v>
      </c>
      <c r="H43" s="6"/>
      <c r="I43" s="9" t="s">
        <v>48</v>
      </c>
      <c r="J43" s="10">
        <v>6336000</v>
      </c>
      <c r="K43" s="11">
        <v>0</v>
      </c>
      <c r="L43" s="11">
        <v>0</v>
      </c>
      <c r="M43" s="13">
        <v>0</v>
      </c>
      <c r="N43" s="14">
        <f t="shared" si="0"/>
        <v>0</v>
      </c>
      <c r="O43" s="7">
        <f t="shared" si="1"/>
        <v>0</v>
      </c>
      <c r="P43" s="15">
        <f t="shared" si="2"/>
        <v>0</v>
      </c>
    </row>
    <row r="44" spans="1:16">
      <c r="A44" s="16" t="s">
        <v>10</v>
      </c>
      <c r="B44" s="6"/>
      <c r="C44" s="8" t="s">
        <v>47</v>
      </c>
      <c r="D44" s="6"/>
      <c r="E44" s="8" t="s">
        <v>49</v>
      </c>
      <c r="F44" s="6"/>
      <c r="G44" s="8" t="s">
        <v>11</v>
      </c>
      <c r="H44" s="6"/>
      <c r="I44" s="9" t="s">
        <v>50</v>
      </c>
      <c r="J44" s="10">
        <v>182000000</v>
      </c>
      <c r="K44" s="11">
        <v>0</v>
      </c>
      <c r="L44" s="11">
        <v>0</v>
      </c>
      <c r="M44" s="13">
        <v>0</v>
      </c>
      <c r="N44" s="14">
        <f t="shared" si="0"/>
        <v>0</v>
      </c>
      <c r="O44" s="7">
        <f t="shared" si="1"/>
        <v>0</v>
      </c>
      <c r="P44" s="15">
        <f t="shared" si="2"/>
        <v>0</v>
      </c>
    </row>
    <row r="45" spans="1:16" ht="25.5">
      <c r="A45" s="16" t="s">
        <v>63</v>
      </c>
      <c r="B45" s="6"/>
      <c r="C45" s="8">
        <v>3708</v>
      </c>
      <c r="D45" s="6"/>
      <c r="E45" s="8">
        <v>1000</v>
      </c>
      <c r="F45" s="6"/>
      <c r="G45" s="8">
        <v>3</v>
      </c>
      <c r="H45" s="6"/>
      <c r="I45" s="9" t="s">
        <v>57</v>
      </c>
      <c r="J45" s="10">
        <v>500000000</v>
      </c>
      <c r="K45" s="11"/>
      <c r="L45" s="11"/>
      <c r="M45" s="13"/>
      <c r="N45" s="14">
        <f t="shared" si="0"/>
        <v>0</v>
      </c>
      <c r="O45" s="7">
        <f t="shared" si="1"/>
        <v>0</v>
      </c>
      <c r="P45" s="15">
        <f t="shared" si="2"/>
        <v>0</v>
      </c>
    </row>
    <row r="46" spans="1:16" ht="63.75">
      <c r="A46" s="16" t="s">
        <v>53</v>
      </c>
      <c r="B46" s="6"/>
      <c r="C46" s="8" t="s">
        <v>54</v>
      </c>
      <c r="D46" s="6"/>
      <c r="E46" s="8" t="s">
        <v>55</v>
      </c>
      <c r="F46" s="6"/>
      <c r="G46" s="8" t="s">
        <v>56</v>
      </c>
      <c r="H46" s="6"/>
      <c r="I46" s="9" t="s">
        <v>58</v>
      </c>
      <c r="J46" s="10">
        <v>4000000000</v>
      </c>
      <c r="K46" s="11">
        <v>0</v>
      </c>
      <c r="L46" s="11">
        <v>0</v>
      </c>
      <c r="M46" s="13">
        <v>0</v>
      </c>
      <c r="N46" s="14">
        <f t="shared" si="0"/>
        <v>0</v>
      </c>
      <c r="O46" s="7">
        <f t="shared" si="1"/>
        <v>0</v>
      </c>
      <c r="P46" s="15">
        <f t="shared" si="2"/>
        <v>0</v>
      </c>
    </row>
    <row r="47" spans="1:16" ht="51">
      <c r="A47" s="16" t="s">
        <v>53</v>
      </c>
      <c r="B47" s="6"/>
      <c r="C47" s="8" t="s">
        <v>54</v>
      </c>
      <c r="D47" s="6"/>
      <c r="E47" s="8" t="s">
        <v>55</v>
      </c>
      <c r="F47" s="6"/>
      <c r="G47" s="8" t="s">
        <v>56</v>
      </c>
      <c r="H47" s="6"/>
      <c r="I47" s="9" t="s">
        <v>59</v>
      </c>
      <c r="J47" s="10">
        <v>14912580020</v>
      </c>
      <c r="K47" s="11">
        <v>0</v>
      </c>
      <c r="L47" s="11">
        <v>0</v>
      </c>
      <c r="M47" s="13">
        <v>0</v>
      </c>
      <c r="N47" s="14">
        <f t="shared" si="0"/>
        <v>0</v>
      </c>
      <c r="O47" s="7">
        <f t="shared" si="1"/>
        <v>0</v>
      </c>
      <c r="P47" s="15">
        <f t="shared" si="2"/>
        <v>0</v>
      </c>
    </row>
    <row r="48" spans="1:16" ht="51">
      <c r="A48" s="16" t="s">
        <v>53</v>
      </c>
      <c r="B48" s="6"/>
      <c r="C48" s="8" t="s">
        <v>54</v>
      </c>
      <c r="D48" s="6"/>
      <c r="E48" s="8" t="s">
        <v>55</v>
      </c>
      <c r="F48" s="6"/>
      <c r="G48" s="8" t="s">
        <v>56</v>
      </c>
      <c r="H48" s="6"/>
      <c r="I48" s="9" t="s">
        <v>60</v>
      </c>
      <c r="J48" s="10">
        <v>5250000000</v>
      </c>
      <c r="K48" s="11">
        <v>0</v>
      </c>
      <c r="L48" s="11">
        <v>0</v>
      </c>
      <c r="M48" s="13">
        <v>0</v>
      </c>
      <c r="N48" s="14">
        <f t="shared" si="0"/>
        <v>0</v>
      </c>
      <c r="O48" s="7">
        <f t="shared" si="1"/>
        <v>0</v>
      </c>
      <c r="P48" s="15">
        <f t="shared" si="2"/>
        <v>0</v>
      </c>
    </row>
    <row r="49" spans="1:16" ht="51">
      <c r="A49" s="16" t="s">
        <v>53</v>
      </c>
      <c r="B49" s="6"/>
      <c r="C49" s="8" t="s">
        <v>54</v>
      </c>
      <c r="D49" s="6"/>
      <c r="E49" s="8" t="s">
        <v>55</v>
      </c>
      <c r="F49" s="6"/>
      <c r="G49" s="8" t="s">
        <v>56</v>
      </c>
      <c r="H49" s="6"/>
      <c r="I49" s="9" t="s">
        <v>61</v>
      </c>
      <c r="J49" s="10">
        <v>49376537926</v>
      </c>
      <c r="K49" s="11">
        <v>0</v>
      </c>
      <c r="L49" s="11">
        <v>0</v>
      </c>
      <c r="M49" s="13">
        <v>0</v>
      </c>
      <c r="N49" s="14">
        <f t="shared" si="0"/>
        <v>0</v>
      </c>
      <c r="O49" s="7">
        <f t="shared" si="1"/>
        <v>0</v>
      </c>
      <c r="P49" s="15">
        <f t="shared" si="2"/>
        <v>0</v>
      </c>
    </row>
    <row r="50" spans="1:16" ht="64.5" thickBot="1">
      <c r="A50" s="17" t="s">
        <v>53</v>
      </c>
      <c r="B50" s="18"/>
      <c r="C50" s="19" t="s">
        <v>54</v>
      </c>
      <c r="D50" s="18"/>
      <c r="E50" s="19" t="s">
        <v>55</v>
      </c>
      <c r="F50" s="18"/>
      <c r="G50" s="19" t="s">
        <v>56</v>
      </c>
      <c r="H50" s="18"/>
      <c r="I50" s="20" t="s">
        <v>62</v>
      </c>
      <c r="J50" s="21">
        <v>11421382054</v>
      </c>
      <c r="K50" s="22">
        <v>0</v>
      </c>
      <c r="L50" s="22">
        <v>0</v>
      </c>
      <c r="M50" s="23">
        <v>0</v>
      </c>
      <c r="N50" s="24">
        <f t="shared" si="0"/>
        <v>0</v>
      </c>
      <c r="O50" s="25">
        <f t="shared" si="1"/>
        <v>0</v>
      </c>
      <c r="P50" s="26">
        <f t="shared" si="2"/>
        <v>0</v>
      </c>
    </row>
    <row r="51" spans="1:16" ht="13.5" thickBot="1">
      <c r="A51" s="27" t="s">
        <v>67</v>
      </c>
      <c r="B51" s="28"/>
      <c r="C51" s="28"/>
      <c r="D51" s="28"/>
      <c r="E51" s="28"/>
      <c r="F51" s="28"/>
      <c r="G51" s="28"/>
      <c r="H51" s="28"/>
      <c r="I51" s="29"/>
      <c r="J51" s="30">
        <f>SUM(J10:J50)</f>
        <v>91178536000</v>
      </c>
      <c r="K51" s="30">
        <f t="shared" ref="K51:M51" si="3">SUM(K10:K50)</f>
        <v>719906603</v>
      </c>
      <c r="L51" s="30">
        <f t="shared" si="3"/>
        <v>236761386</v>
      </c>
      <c r="M51" s="31">
        <f t="shared" si="3"/>
        <v>236761386</v>
      </c>
      <c r="N51" s="32">
        <f t="shared" si="0"/>
        <v>7.8955709817494762E-3</v>
      </c>
      <c r="O51" s="33">
        <f t="shared" si="1"/>
        <v>2.5966789596183031E-3</v>
      </c>
      <c r="P51" s="34">
        <f t="shared" si="2"/>
        <v>2.5966789596183031E-3</v>
      </c>
    </row>
  </sheetData>
  <mergeCells count="173">
    <mergeCell ref="A50:B50"/>
    <mergeCell ref="C50:D50"/>
    <mergeCell ref="E50:F50"/>
    <mergeCell ref="G50:H50"/>
    <mergeCell ref="A49:B49"/>
    <mergeCell ref="C49:D49"/>
    <mergeCell ref="E49:F49"/>
    <mergeCell ref="G49:H49"/>
    <mergeCell ref="A51:I51"/>
    <mergeCell ref="A48:B48"/>
    <mergeCell ref="C48:D48"/>
    <mergeCell ref="E48:F48"/>
    <mergeCell ref="G48:H48"/>
    <mergeCell ref="A47:B47"/>
    <mergeCell ref="C47:D47"/>
    <mergeCell ref="E47:F47"/>
    <mergeCell ref="G47:H47"/>
    <mergeCell ref="A46:B46"/>
    <mergeCell ref="C46:D46"/>
    <mergeCell ref="E46:F46"/>
    <mergeCell ref="G46:H46"/>
    <mergeCell ref="A2:H2"/>
    <mergeCell ref="A9:B9"/>
    <mergeCell ref="C9:D9"/>
    <mergeCell ref="E9:F9"/>
    <mergeCell ref="G9:H9"/>
    <mergeCell ref="A5:P5"/>
    <mergeCell ref="A6:P6"/>
    <mergeCell ref="A7:P7"/>
    <mergeCell ref="A10:B10"/>
    <mergeCell ref="C10:D10"/>
    <mergeCell ref="E10:F10"/>
    <mergeCell ref="G10:H10"/>
    <mergeCell ref="E12:F12"/>
    <mergeCell ref="G12:H12"/>
    <mergeCell ref="A11:B11"/>
    <mergeCell ref="C11:D11"/>
    <mergeCell ref="E11:F11"/>
    <mergeCell ref="G11:H11"/>
    <mergeCell ref="A14:B14"/>
    <mergeCell ref="C14:D14"/>
    <mergeCell ref="E14:F14"/>
    <mergeCell ref="G14:H14"/>
    <mergeCell ref="A13:B13"/>
    <mergeCell ref="C13:D13"/>
    <mergeCell ref="E13:F13"/>
    <mergeCell ref="G13:H13"/>
    <mergeCell ref="A12:B12"/>
    <mergeCell ref="C12:D12"/>
    <mergeCell ref="A16:B16"/>
    <mergeCell ref="C16:D16"/>
    <mergeCell ref="E16:F16"/>
    <mergeCell ref="G16:H16"/>
    <mergeCell ref="A15:B15"/>
    <mergeCell ref="C15:D15"/>
    <mergeCell ref="E15:F15"/>
    <mergeCell ref="G15:H15"/>
    <mergeCell ref="E18:F18"/>
    <mergeCell ref="G18:H18"/>
    <mergeCell ref="A17:B17"/>
    <mergeCell ref="C17:D17"/>
    <mergeCell ref="E17:F17"/>
    <mergeCell ref="G17:H17"/>
    <mergeCell ref="A19:B19"/>
    <mergeCell ref="C19:D19"/>
    <mergeCell ref="E19:F19"/>
    <mergeCell ref="G19:H19"/>
    <mergeCell ref="A18:B18"/>
    <mergeCell ref="C18:D18"/>
    <mergeCell ref="A21:B21"/>
    <mergeCell ref="C21:D21"/>
    <mergeCell ref="E21:F21"/>
    <mergeCell ref="G21:H21"/>
    <mergeCell ref="A20:B20"/>
    <mergeCell ref="C20:D20"/>
    <mergeCell ref="E20:F20"/>
    <mergeCell ref="G20:H20"/>
    <mergeCell ref="E23:F23"/>
    <mergeCell ref="G23:H23"/>
    <mergeCell ref="A22:B22"/>
    <mergeCell ref="C22:D22"/>
    <mergeCell ref="E22:F22"/>
    <mergeCell ref="G22:H22"/>
    <mergeCell ref="A25:B25"/>
    <mergeCell ref="C25:D25"/>
    <mergeCell ref="E25:F25"/>
    <mergeCell ref="G25:H25"/>
    <mergeCell ref="A24:B24"/>
    <mergeCell ref="C24:D24"/>
    <mergeCell ref="E24:F24"/>
    <mergeCell ref="G24:H24"/>
    <mergeCell ref="A23:B23"/>
    <mergeCell ref="C23:D23"/>
    <mergeCell ref="E27:F27"/>
    <mergeCell ref="G27:H27"/>
    <mergeCell ref="A26:B26"/>
    <mergeCell ref="C26:D26"/>
    <mergeCell ref="E26:F26"/>
    <mergeCell ref="G26:H26"/>
    <mergeCell ref="A29:B29"/>
    <mergeCell ref="C29:D29"/>
    <mergeCell ref="E29:F29"/>
    <mergeCell ref="G29:H29"/>
    <mergeCell ref="A28:B28"/>
    <mergeCell ref="C28:D28"/>
    <mergeCell ref="E28:F28"/>
    <mergeCell ref="G28:H28"/>
    <mergeCell ref="A27:B27"/>
    <mergeCell ref="C27:D27"/>
    <mergeCell ref="A30:B30"/>
    <mergeCell ref="C30:D30"/>
    <mergeCell ref="E30:F30"/>
    <mergeCell ref="G30:H30"/>
    <mergeCell ref="A31:B31"/>
    <mergeCell ref="C31:D31"/>
    <mergeCell ref="E31:F31"/>
    <mergeCell ref="G31:H31"/>
    <mergeCell ref="A32:B32"/>
    <mergeCell ref="C32:D32"/>
    <mergeCell ref="E32:F32"/>
    <mergeCell ref="G32:H32"/>
    <mergeCell ref="A33:B33"/>
    <mergeCell ref="C33:D33"/>
    <mergeCell ref="E33:F33"/>
    <mergeCell ref="G33:H33"/>
    <mergeCell ref="A34:B34"/>
    <mergeCell ref="C34:D34"/>
    <mergeCell ref="E34:F34"/>
    <mergeCell ref="G34:H34"/>
    <mergeCell ref="A35:B35"/>
    <mergeCell ref="C35:D35"/>
    <mergeCell ref="E35:F35"/>
    <mergeCell ref="G35:H35"/>
    <mergeCell ref="A36:B36"/>
    <mergeCell ref="C36:D36"/>
    <mergeCell ref="E36:F36"/>
    <mergeCell ref="G36:H36"/>
    <mergeCell ref="A38:B38"/>
    <mergeCell ref="C38:D38"/>
    <mergeCell ref="E38:F38"/>
    <mergeCell ref="G38:H38"/>
    <mergeCell ref="A37:B37"/>
    <mergeCell ref="C37:D37"/>
    <mergeCell ref="E37:F37"/>
    <mergeCell ref="G37:H37"/>
    <mergeCell ref="A39:B39"/>
    <mergeCell ref="C39:D39"/>
    <mergeCell ref="E39:F39"/>
    <mergeCell ref="G39:H39"/>
    <mergeCell ref="E41:F41"/>
    <mergeCell ref="G41:H41"/>
    <mergeCell ref="A40:B40"/>
    <mergeCell ref="C40:D40"/>
    <mergeCell ref="E40:F40"/>
    <mergeCell ref="G40:H40"/>
    <mergeCell ref="A42:B42"/>
    <mergeCell ref="C42:D42"/>
    <mergeCell ref="E42:F42"/>
    <mergeCell ref="G42:H42"/>
    <mergeCell ref="A41:B41"/>
    <mergeCell ref="C41:D41"/>
    <mergeCell ref="A45:B45"/>
    <mergeCell ref="C45:D45"/>
    <mergeCell ref="E45:F45"/>
    <mergeCell ref="G45:H45"/>
    <mergeCell ref="A43:B43"/>
    <mergeCell ref="C43:D43"/>
    <mergeCell ref="E43:F43"/>
    <mergeCell ref="G43:H43"/>
    <mergeCell ref="A44:B44"/>
    <mergeCell ref="C44:D44"/>
    <mergeCell ref="E44:F44"/>
    <mergeCell ref="G44:H44"/>
  </mergeCells>
  <pageMargins left="0.39370078740157499" right="0.39370078740157499" top="0.39370078740157499" bottom="0.70272440944881898" header="0.39370078740157499" footer="0.39370078740157499"/>
  <pageSetup paperSize="9" orientation="landscape" horizontalDpi="300" verticalDpi="300" r:id="rId1"/>
  <headerFooter alignWithMargins="0">
    <oddFooter>&amp;R&amp;"Arial,Regular"&amp;8 Página 
&amp;"-,Regular"&amp;P 
&amp;"-,Regular"de 
&amp;"-,Regular"&amp;N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85725</xdr:rowOff>
              </from>
              <to>
                <xdr:col>15</xdr:col>
                <xdr:colOff>647700</xdr:colOff>
                <xdr:row>3</xdr:row>
                <xdr:rowOff>152400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3"/>
  <sheetViews>
    <sheetView showGridLines="0" workbookViewId="0"/>
  </sheetViews>
  <sheetFormatPr baseColWidth="10" defaultRowHeight="15"/>
  <cols>
    <col min="1" max="37" width="3.140625" customWidth="1"/>
    <col min="38" max="48" width="10.85546875" customWidth="1"/>
    <col min="49" max="49" width="0.5703125" customWidth="1"/>
  </cols>
  <sheetData>
    <row r="1" spans="1:48" ht="18" customHeight="1">
      <c r="A1" s="3" t="s">
        <v>51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</row>
    <row r="2" spans="1:48">
      <c r="A2" s="3" t="s">
        <v>52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1" t="s">
        <v>0</v>
      </c>
      <c r="AM2" s="1" t="s">
        <v>0</v>
      </c>
      <c r="AN2" s="1" t="s">
        <v>0</v>
      </c>
      <c r="AO2" s="1" t="s">
        <v>0</v>
      </c>
      <c r="AP2" s="1" t="s">
        <v>0</v>
      </c>
      <c r="AQ2" s="1" t="s">
        <v>0</v>
      </c>
      <c r="AR2" s="1" t="s">
        <v>0</v>
      </c>
      <c r="AS2" s="1" t="s">
        <v>0</v>
      </c>
      <c r="AT2" s="1" t="s">
        <v>0</v>
      </c>
      <c r="AU2" s="1" t="s">
        <v>0</v>
      </c>
      <c r="AV2" s="1" t="s">
        <v>0</v>
      </c>
    </row>
    <row r="3" spans="1:48" ht="0" hidden="1" customHeight="1"/>
  </sheetData>
  <mergeCells count="2">
    <mergeCell ref="A1:AV1"/>
    <mergeCell ref="A2:AK2"/>
  </mergeCells>
  <pageMargins left="0.39370078740157499" right="0.39370078740157499" top="0.39370078740157499" bottom="0.70272440944881898" header="0.39370078740157499" footer="0.39370078740157499"/>
  <pageSetup paperSize="0" orientation="landscape" horizontalDpi="300" verticalDpi="300"/>
  <headerFooter alignWithMargins="0">
    <oddFooter>&amp;R&amp;"Arial,Regular"&amp;8 Página 
&amp;"-,Regular"&amp;P 
&amp;"-,Regular"de 
&amp;"-,Regular"&amp;N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Freddy Andres Farfan Moreno</dc:creator>
  <cp:lastModifiedBy>Freddy Andres Farfan Moreno</cp:lastModifiedBy>
  <dcterms:created xsi:type="dcterms:W3CDTF">2023-02-24T13:03:59Z</dcterms:created>
  <dcterms:modified xsi:type="dcterms:W3CDTF">2023-02-24T14:53:03Z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