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vier.delgado\OneDrive - dnbc.gov.co\Escritorio\BASES 2022-CONTRATOS-CGR-COMUNICACIONES\"/>
    </mc:Choice>
  </mc:AlternateContent>
  <bookViews>
    <workbookView xWindow="0" yWindow="0" windowWidth="28800" windowHeight="12330"/>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8" i="1" l="1"/>
  <c r="P8" i="1"/>
  <c r="Z7" i="1"/>
  <c r="P7" i="1"/>
  <c r="Z6" i="1"/>
  <c r="P6" i="1"/>
  <c r="Z5" i="1"/>
  <c r="P5" i="1"/>
  <c r="Z4" i="1"/>
  <c r="P4" i="1"/>
  <c r="Z3" i="1"/>
  <c r="P3" i="1"/>
</calcChain>
</file>

<file path=xl/sharedStrings.xml><?xml version="1.0" encoding="utf-8"?>
<sst xmlns="http://schemas.openxmlformats.org/spreadsheetml/2006/main" count="95" uniqueCount="63">
  <si>
    <t>NUMERO DE CONTRATO</t>
  </si>
  <si>
    <t>TIPO DE CONTRATO</t>
  </si>
  <si>
    <t>RUBRO</t>
  </si>
  <si>
    <t>FECHA SUSCRIPCION DEL CONTRATO</t>
  </si>
  <si>
    <t>FECHA DE INICIO</t>
  </si>
  <si>
    <t>CONTRATISTA</t>
  </si>
  <si>
    <t>TIPO DE IDENTIFICACION</t>
  </si>
  <si>
    <t>OBJETO DEL CONTRATO</t>
  </si>
  <si>
    <t>PLAZO DE DURACION</t>
  </si>
  <si>
    <t>VALOR TOTAL DEL CONTRATO</t>
  </si>
  <si>
    <t>SUPERVISOR</t>
  </si>
  <si>
    <t>INVERSION</t>
  </si>
  <si>
    <t>PRESTACION DE SERVICIOS PROFESIONALES</t>
  </si>
  <si>
    <t>CC</t>
  </si>
  <si>
    <t>CHARLES BENAVIDES</t>
  </si>
  <si>
    <t>NIT</t>
  </si>
  <si>
    <t>MODALIDAD DE CONTRATACION</t>
  </si>
  <si>
    <t>No. CDP</t>
  </si>
  <si>
    <t>No. RP</t>
  </si>
  <si>
    <t>TIPO DE PERSONA</t>
  </si>
  <si>
    <t>IDENTIFICACION</t>
  </si>
  <si>
    <t>NO. VERIFICACION</t>
  </si>
  <si>
    <t>FECHA DE TERMINACION</t>
  </si>
  <si>
    <t>VALOR INICIAL DEL CONTRATO</t>
  </si>
  <si>
    <t>FECHA DE POLIZA</t>
  </si>
  <si>
    <t>OTRO SI</t>
  </si>
  <si>
    <t>FECHA DE APROBACION</t>
  </si>
  <si>
    <t>FECHA PRORROGA HASTA</t>
  </si>
  <si>
    <t>VALOR ADICION 1</t>
  </si>
  <si>
    <t>VALOR ADICION 2</t>
  </si>
  <si>
    <t>VALOR ADICION 3</t>
  </si>
  <si>
    <t>VALOR REDUCCION CONTRATO</t>
  </si>
  <si>
    <t>SUSPENSIONES</t>
  </si>
  <si>
    <t>TERMINACION BILATERAL - ANTICIPADA</t>
  </si>
  <si>
    <t>IDENTIFICACION SUPERVISION</t>
  </si>
  <si>
    <t>ENLACE SECOP</t>
  </si>
  <si>
    <t>ESTADO DEL CONTRATO</t>
  </si>
  <si>
    <t>CONTRATACION DIRECTA</t>
  </si>
  <si>
    <t>NATURAL</t>
  </si>
  <si>
    <t>CONTRATO DE COMODATO</t>
  </si>
  <si>
    <t>N.A</t>
  </si>
  <si>
    <t>JURIDICA</t>
  </si>
  <si>
    <t>DIRECCIÓN NACIONAL DE BOMBEROS
GESTIÓN CONTRACTUAL
Contratos suscritos NOVIEMBREde 2022</t>
  </si>
  <si>
    <t>PAOLA ANDREA VALVUENA ROA</t>
  </si>
  <si>
    <t>Prestación de servicios profesionales como PSICOLOGA para apoyar el cumplimiento de las metas del proceso de gestion de talento humano de la Subdirección Administrativa y financiera de la Dirección Nacional de Bomberos Colombia</t>
  </si>
  <si>
    <t>JORGE EDWIN AMARILLO</t>
  </si>
  <si>
    <t>https://community.secop.gov.co/Public/Tendering/ContractNoticePhases/View?PPI=CO1.PPI.21372888&amp;isFromPublicArea=True&amp;isModal=False</t>
  </si>
  <si>
    <t>ARACELI ROJAS SALINAS</t>
  </si>
  <si>
    <t>Prestar sus servicios profesionales a la Dirección Nacional de Bomberos en el desarrollo de actividades que permitan avanzar en la implementación de la política de participación ciudadana en el marco del modelo integrado de planeación y gestión y del fortalecimiento de los Cuerpos de Bomberos del País bajo el objetivo de la implementación de la política pública bomberil</t>
  </si>
  <si>
    <t>ADRIANA MORENO RONCANCIO</t>
  </si>
  <si>
    <t>https://community.secop.gov.co/Public/Tendering/ContractNoticePhases/View?PPI=CO1.PPI.21446235&amp;isFromPublicArea=True&amp;isModal=False</t>
  </si>
  <si>
    <t>CUERPO DE BOMBEROS VOLUNTARIOS DEL MUNICIPIO DE PUERTO CAICEDO-PUTUMAYO</t>
  </si>
  <si>
    <t>CUERPO DE BOMBEROS VOLUNTARIOS DEL MUNICIPIO DE CALOTO-CAUCA</t>
  </si>
  <si>
    <t>CUERPO DE BOMBEROS VOLUNTARIOS DEL MUNICIPIO DE VALLEDUPAR-CESAR</t>
  </si>
  <si>
    <t>CUERPO DE BOMBEROS VOLUNTARIOS DEL MUNICIPIO DE GUAITARILLA-NARIÑO</t>
  </si>
  <si>
    <t>EL COMODANTE ENTREGA A EL COMODATARIO Y ÉSTE RECIBE, A TÍTULO DE COMODATO O PRÉSTAMO DE USO UNA CAMIONETA MARCA FORD LINEA RANGER XLS, COLOR BLANCO ARTICO, PLACA LLM777 NUMERO DE MOTOR SA2QPJ292653 NUMERO DE VIN 8AFAR23LXPJ292653 PARA EJECUTAR LAS ACTIVIDADES DE INSPECCION VIGIL CONTROL EL MARCO DEL PROYECTO DE LOS CUERPOS DE BOMBEROS DEL PAIS</t>
  </si>
  <si>
    <t>EL COMODANTE ENTREGA A EL COMODATARIO Y ÉSTE RECIBE, A TÍTULO DE COMODATO O PRÉSTAMO DE USO UNA CAMIONETA MARCA FORD LINEA RANGER XLS, COLOR BLANCO ARTICO, PLACA LLM772 NUMERO DE MOTOR SA2QPJ292581 NUMERO DE VIN 8AFAR23L0PJ292581 PARA EJECUTAR LAS ACTIVIDAD Y INSPECCION CONTROLES ENANCIA CONTROLES EL MARCO DEL PROYECTO DE LOS CUERPOS DE BOMBEROS DEL PAIS</t>
  </si>
  <si>
    <t>EL COMODANTE ENTREGA A EL COMODATARIO Y ÉSTE RECIBE, A TÍTULO DE COMODATO O PRÉSTAMO DE USO UNA CAMIONETA MARCA FORD LINEA RANGER XLS, COLOR BLANCO ARTICO, PLACA LLM771 NUMERO DE MOTOR SA2QPJ292578 NUMERO DE VIN 8AFAR23L0PJ292578 PARA EJECUTAR LAS ACTIVIDAD Y VIES DE ANCIA CONTROL EN EL MARCO DEL PROYECTO DE LOS CUERPOS DE BOMBEROS DEL PAIS</t>
  </si>
  <si>
    <t>EL COMODANTE ENTREGA A EL COMODATARIO Y ÉSTE RECIBE, A TÍTULO DE COMODATO O PRÉSTAMO DE USO UN CAMION CISTERNA MARCA CHEVROLET LINEA NQR MODELO 2023, COLOR ROJO, PLACA LJR 995 NUMERO DE MOTOR 4HK1-0KT858 NUMERO DE VIN 9GDN1R758PB000915 PARA EJECUTAR ATENIDAD LAS ACTIV DE EMERGENCIAS RELACIONADAS CON INCENDIOS, RESCATES Y MATERIALES PELIGROSOS</t>
  </si>
  <si>
    <t>https://community.secop.gov.co/Public/Tendering/ContractNoticePhases/View?PPI=CO1.PPI.21659046&amp;isFromPublicArea=True&amp;isModal=False</t>
  </si>
  <si>
    <t>https://community.secop.gov.co/Public/Tendering/ContractNoticePhases/View?PPI=CO1.PPI.21686674&amp;isFromPublicArea=True&amp;isModal=False</t>
  </si>
  <si>
    <t>https://community.secop.gov.co/Public/Tendering/ContractNoticePhases/View?PPI=CO1.PPI.21693377&amp;isFromPublicArea=True&amp;isModal=False</t>
  </si>
  <si>
    <t>https://community.secop.gov.co/Public/Tendering/ContractNoticePhases/View?PPI=CO1.PPI.21805035&amp;isFromPublicArea=True&amp;isModal=False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</si>
</sst>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164" formatCode="_-[$$-240A]\ * #,##0_-;\-[$$-240A]\ * #,##0_-;_-[$$-240A]\ * &quot;-&quot;??_-;_-@_-"/>
  </numFmts>
  <fonts count="10"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sz val="10"/>
      <name val="Arial Narrow"/>
      <family val="2"/>
    </font>
    <font>
      <sz val="10"/>
      <color theme="1"/>
      <name val="Arial Narrow"/>
      <family val="2"/>
    </font>
    <font>
      <sz val="9"/>
      <color rgb="FF000000"/>
      <name val="Arial"/>
      <family val="2"/>
    </font>
    <font>
      <u/>
      <sz val="11"/>
      <color theme="10"/>
      <name val="Calibri"/>
      <family val="2"/>
      <scheme val="minor"/>
    </font>
    <font>
      <b/>
      <sz val="10"/>
      <color theme="1"/>
      <name val="Arial Narrow"/>
      <family val="2"/>
    </font>
    <font>
      <sz val="11"/>
      <color rgb="FF000000"/>
      <name val="Arial"/>
      <family val="2"/>
    </font>
  </fonts>
  <fills count="4">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7" fillId="0" borderId="0" applyNumberFormat="0" applyFill="0" applyBorder="0" applyAlignment="0" applyProtection="0"/>
  </cellStyleXfs>
  <cellXfs count="35">
    <xf numFmtId="0" fontId="0" fillId="0" borderId="0" xfId="0"/>
    <xf numFmtId="0" fontId="2" fillId="0" borderId="1" xfId="0" applyFont="1" applyFill="1" applyBorder="1" applyAlignment="1">
      <alignment vertical="center" wrapText="1"/>
    </xf>
    <xf numFmtId="0" fontId="4" fillId="2"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Border="1" applyAlignment="1">
      <alignment horizontal="center" vertical="center"/>
    </xf>
    <xf numFmtId="14" fontId="4" fillId="0" borderId="1" xfId="0" applyNumberFormat="1" applyFont="1" applyFill="1" applyBorder="1" applyAlignment="1">
      <alignment horizontal="center" vertical="center" wrapText="1"/>
    </xf>
    <xf numFmtId="0" fontId="7" fillId="0" borderId="1" xfId="2" applyBorder="1" applyAlignment="1">
      <alignment horizontal="center" vertical="center" wrapText="1"/>
    </xf>
    <xf numFmtId="0" fontId="0" fillId="0" borderId="0" xfId="0" applyAlignment="1"/>
    <xf numFmtId="164" fontId="0" fillId="0" borderId="0" xfId="0" applyNumberFormat="1" applyAlignment="1">
      <alignment horizontal="center" vertical="center"/>
    </xf>
    <xf numFmtId="0" fontId="6" fillId="0" borderId="1" xfId="0" applyFont="1" applyBorder="1" applyAlignment="1">
      <alignment horizontal="center" vertical="top"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1" xfId="0" applyNumberFormat="1" applyFont="1" applyFill="1" applyBorder="1" applyAlignment="1">
      <alignment horizontal="center" vertical="center" wrapText="1"/>
    </xf>
    <xf numFmtId="44" fontId="8" fillId="3" borderId="1" xfId="1" applyFont="1" applyFill="1" applyBorder="1" applyAlignment="1">
      <alignment horizontal="center" vertical="center" wrapText="1"/>
    </xf>
    <xf numFmtId="0" fontId="8" fillId="3" borderId="2"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Border="1" applyAlignment="1">
      <alignment horizontal="center" vertical="top" wrapText="1"/>
    </xf>
    <xf numFmtId="44" fontId="5" fillId="0" borderId="1" xfId="1" applyFont="1" applyBorder="1" applyAlignment="1">
      <alignment horizontal="center" vertical="center"/>
    </xf>
    <xf numFmtId="14" fontId="5" fillId="0" borderId="1" xfId="0" applyNumberFormat="1" applyFont="1" applyBorder="1" applyAlignment="1">
      <alignment horizontal="center" vertical="center"/>
    </xf>
    <xf numFmtId="44" fontId="5" fillId="0" borderId="1" xfId="1" applyFont="1" applyBorder="1" applyAlignment="1">
      <alignment horizontal="center" vertical="center" wrapText="1"/>
    </xf>
    <xf numFmtId="0" fontId="5" fillId="0" borderId="1" xfId="0" applyNumberFormat="1" applyFont="1" applyBorder="1" applyAlignment="1">
      <alignment horizontal="center" vertical="center"/>
    </xf>
    <xf numFmtId="0" fontId="5" fillId="0" borderId="0" xfId="0" applyFont="1" applyBorder="1" applyAlignment="1">
      <alignment horizontal="center" vertical="center"/>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14" fontId="4" fillId="0" borderId="1" xfId="0" applyNumberFormat="1" applyFont="1" applyFill="1" applyBorder="1" applyAlignment="1">
      <alignment horizontal="center" vertical="center"/>
    </xf>
    <xf numFmtId="0" fontId="6" fillId="0" borderId="1" xfId="0" applyFont="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637761</xdr:colOff>
      <xdr:row>0</xdr:row>
      <xdr:rowOff>82830</xdr:rowOff>
    </xdr:from>
    <xdr:to>
      <xdr:col>2</xdr:col>
      <xdr:colOff>514350</xdr:colOff>
      <xdr:row>0</xdr:row>
      <xdr:rowOff>1000126</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7761" y="82830"/>
          <a:ext cx="2286414" cy="917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community.secop.gov.co/Public/Tendering/ContractNoticePhases/View?PPI=CO1.PPI.21659046&amp;isFromPublicArea=True&amp;isModal=False" TargetMode="External"/><Relationship Id="rId7" Type="http://schemas.openxmlformats.org/officeDocument/2006/relationships/printerSettings" Target="../printerSettings/printerSettings1.bin"/><Relationship Id="rId2" Type="http://schemas.openxmlformats.org/officeDocument/2006/relationships/hyperlink" Target="https://community.secop.gov.co/Public/Tendering/ContractNoticePhases/View?PPI=CO1.PPI.21446235&amp;isFromPublicArea=True&amp;isModal=False" TargetMode="External"/><Relationship Id="rId1" Type="http://schemas.openxmlformats.org/officeDocument/2006/relationships/hyperlink" Target="https://community.secop.gov.co/Public/Tendering/ContractNoticePhases/View?PPI=CO1.PPI.21372888&amp;isFromPublicArea=True&amp;isModal=False" TargetMode="External"/><Relationship Id="rId6" Type="http://schemas.openxmlformats.org/officeDocument/2006/relationships/hyperlink" Target="https://community.secop.gov.co/Public/Tendering/ContractNoticePhases/View?PPI=CO1.PPI.21805035&amp;isFromPublicArea=True&amp;isModal=False" TargetMode="External"/><Relationship Id="rId5" Type="http://schemas.openxmlformats.org/officeDocument/2006/relationships/hyperlink" Target="https://community.secop.gov.co/Public/Tendering/ContractNoticePhases/View?PPI=CO1.PPI.21693377&amp;isFromPublicArea=True&amp;isModal=False" TargetMode="External"/><Relationship Id="rId4" Type="http://schemas.openxmlformats.org/officeDocument/2006/relationships/hyperlink" Target="https://community.secop.gov.co/Public/Tendering/ContractNoticePhases/View?PPI=CO1.PPI.21686674&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workbookViewId="0">
      <selection activeCell="F9" sqref="F9"/>
    </sheetView>
  </sheetViews>
  <sheetFormatPr baseColWidth="10" defaultRowHeight="83.25" customHeight="1" x14ac:dyDescent="0.25"/>
  <cols>
    <col min="1" max="1" width="13.85546875" customWidth="1"/>
    <col min="2" max="2" width="22.28515625" bestFit="1" customWidth="1"/>
    <col min="3" max="3" width="22.28515625" customWidth="1"/>
    <col min="4" max="4" width="17" customWidth="1"/>
    <col min="5" max="5" width="21.7109375" customWidth="1"/>
    <col min="6" max="6" width="26.140625" customWidth="1"/>
    <col min="7" max="7" width="16" customWidth="1"/>
    <col min="8" max="8" width="16.140625" customWidth="1"/>
    <col min="9" max="9" width="46.7109375" style="10" customWidth="1"/>
    <col min="10" max="10" width="17.85546875" customWidth="1"/>
    <col min="11" max="11" width="20.140625" style="11" customWidth="1"/>
    <col min="12" max="12" width="43.42578125" bestFit="1" customWidth="1"/>
    <col min="13" max="13" width="30" customWidth="1"/>
    <col min="14" max="14" width="59.5703125" customWidth="1"/>
    <col min="16" max="16" width="11.140625" customWidth="1"/>
    <col min="17" max="17" width="21.42578125" customWidth="1"/>
    <col min="26" max="26" width="18.7109375" customWidth="1"/>
    <col min="29" max="29" width="18" customWidth="1"/>
    <col min="31" max="31" width="30.140625" customWidth="1"/>
    <col min="32" max="32" width="17" customWidth="1"/>
  </cols>
  <sheetData>
    <row r="1" spans="1:32" ht="83.25" customHeight="1" x14ac:dyDescent="0.25">
      <c r="A1" s="22"/>
      <c r="B1" s="22"/>
      <c r="C1" s="22"/>
      <c r="D1" s="23" t="s">
        <v>42</v>
      </c>
      <c r="E1" s="22"/>
      <c r="F1" s="22"/>
      <c r="G1" s="22"/>
      <c r="H1" s="22"/>
      <c r="I1" s="22"/>
      <c r="J1" s="22"/>
      <c r="K1" s="22"/>
      <c r="L1" s="22"/>
      <c r="M1" s="1"/>
    </row>
    <row r="2" spans="1:32" ht="83.25" customHeight="1" x14ac:dyDescent="0.25">
      <c r="A2" s="15" t="s">
        <v>0</v>
      </c>
      <c r="B2" s="15" t="s">
        <v>16</v>
      </c>
      <c r="C2" s="15" t="s">
        <v>1</v>
      </c>
      <c r="D2" s="16" t="s">
        <v>2</v>
      </c>
      <c r="E2" s="15" t="s">
        <v>3</v>
      </c>
      <c r="F2" s="15" t="s">
        <v>4</v>
      </c>
      <c r="G2" s="17" t="s">
        <v>17</v>
      </c>
      <c r="H2" s="17" t="s">
        <v>18</v>
      </c>
      <c r="I2" s="15" t="s">
        <v>5</v>
      </c>
      <c r="J2" s="15" t="s">
        <v>19</v>
      </c>
      <c r="K2" s="15" t="s">
        <v>6</v>
      </c>
      <c r="L2" s="16" t="s">
        <v>20</v>
      </c>
      <c r="M2" s="17" t="s">
        <v>21</v>
      </c>
      <c r="N2" s="17" t="s">
        <v>7</v>
      </c>
      <c r="O2" s="15" t="s">
        <v>22</v>
      </c>
      <c r="P2" s="15" t="s">
        <v>8</v>
      </c>
      <c r="Q2" s="18" t="s">
        <v>23</v>
      </c>
      <c r="R2" s="15" t="s">
        <v>24</v>
      </c>
      <c r="S2" s="15" t="s">
        <v>25</v>
      </c>
      <c r="T2" s="15" t="s">
        <v>26</v>
      </c>
      <c r="U2" s="15" t="s">
        <v>27</v>
      </c>
      <c r="V2" s="15" t="s">
        <v>28</v>
      </c>
      <c r="W2" s="15" t="s">
        <v>29</v>
      </c>
      <c r="X2" s="15" t="s">
        <v>30</v>
      </c>
      <c r="Y2" s="15" t="s">
        <v>31</v>
      </c>
      <c r="Z2" s="18" t="s">
        <v>9</v>
      </c>
      <c r="AA2" s="15" t="s">
        <v>32</v>
      </c>
      <c r="AB2" s="15" t="s">
        <v>33</v>
      </c>
      <c r="AC2" s="15" t="s">
        <v>10</v>
      </c>
      <c r="AD2" s="15" t="s">
        <v>34</v>
      </c>
      <c r="AE2" s="16" t="s">
        <v>35</v>
      </c>
      <c r="AF2" s="19" t="s">
        <v>36</v>
      </c>
    </row>
    <row r="3" spans="1:32" s="29" customFormat="1" ht="80.099999999999994" customHeight="1" x14ac:dyDescent="0.25">
      <c r="A3" s="2">
        <v>234</v>
      </c>
      <c r="B3" s="14" t="s">
        <v>37</v>
      </c>
      <c r="C3" s="3" t="s">
        <v>12</v>
      </c>
      <c r="D3" s="4" t="s">
        <v>11</v>
      </c>
      <c r="E3" s="30">
        <v>44865</v>
      </c>
      <c r="F3" s="31">
        <v>44866</v>
      </c>
      <c r="G3" s="32">
        <v>26622</v>
      </c>
      <c r="H3" s="32">
        <v>87622</v>
      </c>
      <c r="I3" s="3" t="s">
        <v>43</v>
      </c>
      <c r="J3" s="13" t="s">
        <v>38</v>
      </c>
      <c r="K3" s="6" t="s">
        <v>13</v>
      </c>
      <c r="L3" s="7">
        <v>1015437487</v>
      </c>
      <c r="M3" s="21">
        <v>5</v>
      </c>
      <c r="N3" s="24" t="s">
        <v>44</v>
      </c>
      <c r="O3" s="8">
        <v>44926</v>
      </c>
      <c r="P3" s="20">
        <f t="shared" ref="P3:P8" si="0">+F3-O3</f>
        <v>-60</v>
      </c>
      <c r="Q3" s="25">
        <v>9000000</v>
      </c>
      <c r="R3" s="26">
        <v>44865</v>
      </c>
      <c r="S3" s="21"/>
      <c r="T3" s="21"/>
      <c r="U3" s="21"/>
      <c r="V3" s="21"/>
      <c r="W3" s="21"/>
      <c r="X3" s="21"/>
      <c r="Y3" s="21"/>
      <c r="Z3" s="27">
        <f t="shared" ref="Z3:Z8" si="1">+Q3+V3+W3+X3-Y3</f>
        <v>9000000</v>
      </c>
      <c r="AA3" s="28"/>
      <c r="AB3" s="28"/>
      <c r="AC3" s="5" t="s">
        <v>45</v>
      </c>
      <c r="AD3" s="5">
        <v>86045488</v>
      </c>
      <c r="AE3" s="9" t="s">
        <v>46</v>
      </c>
      <c r="AF3" s="5"/>
    </row>
    <row r="4" spans="1:32" s="29" customFormat="1" ht="80.099999999999994" customHeight="1" x14ac:dyDescent="0.25">
      <c r="A4" s="6">
        <v>235</v>
      </c>
      <c r="B4" s="14" t="s">
        <v>37</v>
      </c>
      <c r="C4" s="3" t="s">
        <v>12</v>
      </c>
      <c r="D4" s="4" t="s">
        <v>11</v>
      </c>
      <c r="E4" s="30">
        <v>44868</v>
      </c>
      <c r="F4" s="31">
        <v>44868</v>
      </c>
      <c r="G4" s="32">
        <v>26722</v>
      </c>
      <c r="H4" s="32">
        <v>89722</v>
      </c>
      <c r="I4" s="3" t="s">
        <v>47</v>
      </c>
      <c r="J4" s="13" t="s">
        <v>38</v>
      </c>
      <c r="K4" s="6" t="s">
        <v>13</v>
      </c>
      <c r="L4" s="7">
        <v>51794201</v>
      </c>
      <c r="M4" s="21">
        <v>6</v>
      </c>
      <c r="N4" s="24" t="s">
        <v>48</v>
      </c>
      <c r="O4" s="8">
        <v>44926</v>
      </c>
      <c r="P4" s="20">
        <f t="shared" si="0"/>
        <v>-58</v>
      </c>
      <c r="Q4" s="25">
        <v>16000000</v>
      </c>
      <c r="R4" s="26">
        <v>44868</v>
      </c>
      <c r="S4" s="21"/>
      <c r="T4" s="21"/>
      <c r="U4" s="21"/>
      <c r="V4" s="21"/>
      <c r="W4" s="21"/>
      <c r="X4" s="21"/>
      <c r="Y4" s="21"/>
      <c r="Z4" s="27">
        <f t="shared" si="1"/>
        <v>16000000</v>
      </c>
      <c r="AA4" s="28"/>
      <c r="AB4" s="28"/>
      <c r="AC4" s="5" t="s">
        <v>49</v>
      </c>
      <c r="AD4" s="5">
        <v>51955452</v>
      </c>
      <c r="AE4" s="9" t="s">
        <v>50</v>
      </c>
      <c r="AF4" s="5"/>
    </row>
    <row r="5" spans="1:32" s="29" customFormat="1" ht="80.099999999999994" customHeight="1" x14ac:dyDescent="0.25">
      <c r="A5" s="6">
        <v>236</v>
      </c>
      <c r="B5" s="14" t="s">
        <v>37</v>
      </c>
      <c r="C5" s="3" t="s">
        <v>39</v>
      </c>
      <c r="D5" s="4" t="s">
        <v>11</v>
      </c>
      <c r="E5" s="33">
        <v>44876</v>
      </c>
      <c r="F5" s="33">
        <v>44876</v>
      </c>
      <c r="G5" s="20" t="s">
        <v>40</v>
      </c>
      <c r="H5" s="20" t="s">
        <v>40</v>
      </c>
      <c r="I5" s="13" t="s">
        <v>51</v>
      </c>
      <c r="J5" s="13" t="s">
        <v>41</v>
      </c>
      <c r="K5" s="6" t="s">
        <v>15</v>
      </c>
      <c r="L5" s="7">
        <v>900005642</v>
      </c>
      <c r="M5" s="21">
        <v>6</v>
      </c>
      <c r="N5" s="12" t="s">
        <v>55</v>
      </c>
      <c r="O5" s="8">
        <v>45240</v>
      </c>
      <c r="P5" s="20">
        <f t="shared" si="0"/>
        <v>-364</v>
      </c>
      <c r="Q5" s="25">
        <v>219800000</v>
      </c>
      <c r="R5" s="26"/>
      <c r="S5" s="21"/>
      <c r="T5" s="21"/>
      <c r="U5" s="21"/>
      <c r="V5" s="21"/>
      <c r="W5" s="21"/>
      <c r="X5" s="21"/>
      <c r="Y5" s="21"/>
      <c r="Z5" s="27">
        <f t="shared" si="1"/>
        <v>219800000</v>
      </c>
      <c r="AA5" s="28"/>
      <c r="AB5" s="28"/>
      <c r="AC5" s="14" t="s">
        <v>14</v>
      </c>
      <c r="AD5" s="14">
        <v>98385670</v>
      </c>
      <c r="AE5" s="9" t="s">
        <v>59</v>
      </c>
      <c r="AF5" s="5"/>
    </row>
    <row r="6" spans="1:32" s="29" customFormat="1" ht="80.099999999999994" customHeight="1" x14ac:dyDescent="0.25">
      <c r="A6" s="6">
        <v>237</v>
      </c>
      <c r="B6" s="14" t="s">
        <v>37</v>
      </c>
      <c r="C6" s="3" t="s">
        <v>39</v>
      </c>
      <c r="D6" s="4" t="s">
        <v>11</v>
      </c>
      <c r="E6" s="33">
        <v>44876</v>
      </c>
      <c r="F6" s="33">
        <v>44876</v>
      </c>
      <c r="G6" s="20" t="s">
        <v>40</v>
      </c>
      <c r="H6" s="20" t="s">
        <v>40</v>
      </c>
      <c r="I6" s="13" t="s">
        <v>52</v>
      </c>
      <c r="J6" s="13" t="s">
        <v>41</v>
      </c>
      <c r="K6" s="6" t="s">
        <v>15</v>
      </c>
      <c r="L6" s="7">
        <v>817001635</v>
      </c>
      <c r="M6" s="21">
        <v>5</v>
      </c>
      <c r="N6" s="12" t="s">
        <v>56</v>
      </c>
      <c r="O6" s="8">
        <v>45240</v>
      </c>
      <c r="P6" s="20">
        <f t="shared" si="0"/>
        <v>-364</v>
      </c>
      <c r="Q6" s="25">
        <v>219800000</v>
      </c>
      <c r="R6" s="26"/>
      <c r="S6" s="21"/>
      <c r="T6" s="21"/>
      <c r="U6" s="21"/>
      <c r="V6" s="21"/>
      <c r="W6" s="21"/>
      <c r="X6" s="21"/>
      <c r="Y6" s="21"/>
      <c r="Z6" s="27">
        <f t="shared" si="1"/>
        <v>219800000</v>
      </c>
      <c r="AA6" s="28"/>
      <c r="AB6" s="28"/>
      <c r="AC6" s="14" t="s">
        <v>14</v>
      </c>
      <c r="AD6" s="14">
        <v>98385670</v>
      </c>
      <c r="AE6" s="9" t="s">
        <v>60</v>
      </c>
      <c r="AF6" s="5"/>
    </row>
    <row r="7" spans="1:32" s="29" customFormat="1" ht="80.099999999999994" customHeight="1" x14ac:dyDescent="0.25">
      <c r="A7" s="6">
        <v>238</v>
      </c>
      <c r="B7" s="14" t="s">
        <v>37</v>
      </c>
      <c r="C7" s="3" t="s">
        <v>39</v>
      </c>
      <c r="D7" s="4" t="s">
        <v>11</v>
      </c>
      <c r="E7" s="33">
        <v>44876</v>
      </c>
      <c r="F7" s="33">
        <v>44876</v>
      </c>
      <c r="G7" s="20" t="s">
        <v>40</v>
      </c>
      <c r="H7" s="20" t="s">
        <v>40</v>
      </c>
      <c r="I7" s="13" t="s">
        <v>53</v>
      </c>
      <c r="J7" s="13" t="s">
        <v>41</v>
      </c>
      <c r="K7" s="6" t="s">
        <v>15</v>
      </c>
      <c r="L7" s="7">
        <v>824000818</v>
      </c>
      <c r="M7" s="21">
        <v>7</v>
      </c>
      <c r="N7" s="34" t="s">
        <v>57</v>
      </c>
      <c r="O7" s="8">
        <v>45240</v>
      </c>
      <c r="P7" s="20">
        <f t="shared" si="0"/>
        <v>-364</v>
      </c>
      <c r="Q7" s="25">
        <v>219800000</v>
      </c>
      <c r="R7" s="26"/>
      <c r="S7" s="21"/>
      <c r="T7" s="21"/>
      <c r="U7" s="21"/>
      <c r="V7" s="21"/>
      <c r="W7" s="21"/>
      <c r="X7" s="21"/>
      <c r="Y7" s="21"/>
      <c r="Z7" s="27">
        <f t="shared" si="1"/>
        <v>219800000</v>
      </c>
      <c r="AA7" s="28"/>
      <c r="AB7" s="28"/>
      <c r="AC7" s="14" t="s">
        <v>14</v>
      </c>
      <c r="AD7" s="14">
        <v>98385670</v>
      </c>
      <c r="AE7" s="9" t="s">
        <v>61</v>
      </c>
      <c r="AF7" s="5"/>
    </row>
    <row r="8" spans="1:32" s="29" customFormat="1" ht="80.099999999999994" customHeight="1" x14ac:dyDescent="0.25">
      <c r="A8" s="2">
        <v>239</v>
      </c>
      <c r="B8" s="14" t="s">
        <v>37</v>
      </c>
      <c r="C8" s="3" t="s">
        <v>39</v>
      </c>
      <c r="D8" s="4" t="s">
        <v>11</v>
      </c>
      <c r="E8" s="33">
        <v>44876</v>
      </c>
      <c r="F8" s="33">
        <v>44876</v>
      </c>
      <c r="G8" s="20" t="s">
        <v>40</v>
      </c>
      <c r="H8" s="20" t="s">
        <v>40</v>
      </c>
      <c r="I8" s="13" t="s">
        <v>54</v>
      </c>
      <c r="J8" s="13" t="s">
        <v>41</v>
      </c>
      <c r="K8" s="6" t="s">
        <v>15</v>
      </c>
      <c r="L8" s="7">
        <v>900815403</v>
      </c>
      <c r="M8" s="21">
        <v>8</v>
      </c>
      <c r="N8" s="12" t="s">
        <v>58</v>
      </c>
      <c r="O8" s="8">
        <v>45240</v>
      </c>
      <c r="P8" s="20">
        <f t="shared" si="0"/>
        <v>-364</v>
      </c>
      <c r="Q8" s="25">
        <v>469999999</v>
      </c>
      <c r="R8" s="26"/>
      <c r="S8" s="21"/>
      <c r="T8" s="21"/>
      <c r="U8" s="21"/>
      <c r="V8" s="21"/>
      <c r="W8" s="21"/>
      <c r="X8" s="21"/>
      <c r="Y8" s="21"/>
      <c r="Z8" s="27">
        <f t="shared" si="1"/>
        <v>469999999</v>
      </c>
      <c r="AA8" s="28"/>
      <c r="AB8" s="28"/>
      <c r="AC8" s="14" t="s">
        <v>14</v>
      </c>
      <c r="AD8" s="14">
        <v>98385670</v>
      </c>
      <c r="AE8" s="9" t="s">
        <v>62</v>
      </c>
      <c r="AF8" s="5"/>
    </row>
  </sheetData>
  <mergeCells count="2">
    <mergeCell ref="A1:C1"/>
    <mergeCell ref="D1:L1"/>
  </mergeCells>
  <hyperlinks>
    <hyperlink ref="AE3" r:id="rId1"/>
    <hyperlink ref="AE4" r:id="rId2"/>
    <hyperlink ref="AE5" r:id="rId3"/>
    <hyperlink ref="AE6" r:id="rId4"/>
    <hyperlink ref="AE7" r:id="rId5"/>
    <hyperlink ref="AE8" r:id="rId6"/>
  </hyperlinks>
  <pageMargins left="0.7" right="0.7" top="0.75" bottom="0.75" header="0.3" footer="0.3"/>
  <pageSetup orientation="portrait"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Fernando Delgado Yara</dc:creator>
  <cp:lastModifiedBy>Javier Fernando Delgado Yara</cp:lastModifiedBy>
  <dcterms:created xsi:type="dcterms:W3CDTF">2022-08-25T19:40:02Z</dcterms:created>
  <dcterms:modified xsi:type="dcterms:W3CDTF">2022-12-05T15:53:44Z</dcterms:modified>
</cp:coreProperties>
</file>