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D:\DECRETO 612\"/>
    </mc:Choice>
  </mc:AlternateContent>
  <xr:revisionPtr revIDLastSave="0" documentId="8_{3D24FC9D-EB5D-4002-8516-013075FEE238}" xr6:coauthVersionLast="47" xr6:coauthVersionMax="47" xr10:uidLastSave="{00000000-0000-0000-0000-000000000000}"/>
  <bookViews>
    <workbookView xWindow="-120" yWindow="-120" windowWidth="29040" windowHeight="15720" tabRatio="776" firstSheet="5" activeTab="5" xr2:uid="{00000000-000D-0000-FFFF-FFFF00000000}"/>
  </bookViews>
  <sheets>
    <sheet name="Portada" sheetId="22" r:id="rId1"/>
    <sheet name="Componente # 1" sheetId="2" r:id="rId2"/>
    <sheet name="Componente # 2" sheetId="20" r:id="rId3"/>
    <sheet name="Componente # 3" sheetId="30" r:id="rId4"/>
    <sheet name="Componente # 4" sheetId="29" r:id="rId5"/>
    <sheet name="Componente # 5" sheetId="19" r:id="rId6"/>
    <sheet name="Componente # 6." sheetId="28" r:id="rId7"/>
    <sheet name="Pesos paac" sheetId="23" state="hidden" r:id="rId8"/>
    <sheet name="Componente # 6" sheetId="27" state="hidden" r:id="rId9"/>
    <sheet name="Iniciativas Adicionales" sheetId="14" state="hidden" r:id="rId10"/>
    <sheet name="Cronograma" sheetId="1" state="hidden" r:id="rId11"/>
  </sheets>
  <definedNames>
    <definedName name="_xlnm._FilterDatabase" localSheetId="10" hidden="1">Cronograma!$A$6:$P$10</definedName>
    <definedName name="_xlnm.Print_Area" localSheetId="1">'Componente # 1'!$A$1:$N$12</definedName>
    <definedName name="_xlnm.Print_Area" localSheetId="5">'Componente # 5'!$A$1:$N$15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1" i="23" l="1"/>
  <c r="D5" i="23" l="1"/>
  <c r="E5" i="23" s="1"/>
  <c r="F5" i="23" s="1"/>
  <c r="D6" i="23"/>
  <c r="E6" i="23" s="1"/>
  <c r="F6" i="23" s="1"/>
  <c r="D7" i="23"/>
  <c r="E7" i="23" s="1"/>
  <c r="F7" i="23" s="1"/>
  <c r="D8" i="23"/>
  <c r="E8" i="23" s="1"/>
  <c r="F8" i="23" s="1"/>
  <c r="D9" i="23"/>
  <c r="E9" i="23" s="1"/>
  <c r="F9" i="23" s="1"/>
  <c r="D10" i="23"/>
  <c r="E10" i="23" s="1"/>
  <c r="F10" i="23" s="1"/>
  <c r="D4" i="23"/>
  <c r="E4" i="23" l="1"/>
  <c r="F4" i="23" s="1"/>
  <c r="F11" i="23" s="1"/>
  <c r="D11" i="23"/>
  <c r="D12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Sistema de Rendición de Cuentas</author>
  </authors>
  <commentList>
    <comment ref="B5" authorId="0" shapeId="0" xr:uid="{00000000-0006-0000-0A00-000001000000}">
      <text>
        <r>
          <rPr>
            <sz val="12"/>
            <color indexed="81"/>
            <rFont val="Tahoma"/>
            <family val="2"/>
          </rPr>
          <t>Indique el nombre le dará al espacio.
Ejemplo:
 Rendición de cuentas en materia de precio de medicamentos. 
Participación para formular el decreto xxx</t>
        </r>
      </text>
    </comment>
    <comment ref="K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 xml:space="preserve">Si ha decidió combinarlo, es decir, incluir información electrónica y diálogo presencia discrimínelo. </t>
        </r>
      </text>
    </comment>
    <comment ref="M5" authorId="0" shapeId="0" xr:uid="{00000000-0006-0000-0A00-000003000000}">
      <text>
        <r>
          <rPr>
            <sz val="9"/>
            <color indexed="81"/>
            <rFont val="Tahoma"/>
            <family val="2"/>
          </rPr>
          <t xml:space="preserve">
Esta fecha debe alienarse con la meta. Es decir, dependiendo de su meta podrá programar el mes o bimestre en el cual  va a desarrollar la actividad de participación o rendición.</t>
        </r>
      </text>
    </comment>
    <comment ref="E6" authorId="0" shapeId="0" xr:uid="{00000000-0006-0000-0A00-000004000000}">
      <text>
        <r>
          <rPr>
            <b/>
            <sz val="12"/>
            <color indexed="81"/>
            <rFont val="Tahoma"/>
            <family val="2"/>
          </rPr>
          <t>Si el grupo que va a vincular es una instancia, agregue el nombre en esta columna.
Ejemplo: Comunidades a  través de ejercicios de consulta previa del municipio xxx
Consejo Municipal de Discapacidad</t>
        </r>
      </text>
    </comment>
    <comment ref="F6" authorId="0" shapeId="0" xr:uid="{00000000-0006-0000-0A00-000005000000}">
      <text>
        <r>
          <rPr>
            <b/>
            <sz val="11"/>
            <color indexed="81"/>
            <rFont val="Tahoma"/>
            <family val="2"/>
          </rPr>
          <t>Si por el contrario, el principal grupo de ciudadanos que vinculará no es una instancia agréguelo acá. Por ejemplo: Empresarios del sector xxx
Ciudadanos del municipio xxxxx</t>
        </r>
        <r>
          <rPr>
            <b/>
            <sz val="12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<sst xmlns="http://schemas.openxmlformats.org/spreadsheetml/2006/main" count="565" uniqueCount="381">
  <si>
    <r>
      <t xml:space="preserve">PLAN ANTICORRUPCIÓN Y DE ATENCIÓN AL CIUDADANO 2024
</t>
    </r>
    <r>
      <rPr>
        <i/>
        <sz val="11"/>
        <color rgb="FF3366CC"/>
        <rFont val="Arial Narrow"/>
        <family val="2"/>
      </rPr>
      <t/>
    </r>
  </si>
  <si>
    <t>OBJETIVO:Formular bajo los componentes que integran el plan anticorrupción y de atención al ciudadano, acciones de tipo preventivo en el control y desarrollo de la gestión de la Dirección Nacional de Bomberos, bajo principios de transparencia que permitan implementar la estrategia de la entidad para la vigencia 2024.</t>
  </si>
  <si>
    <r>
      <rPr>
        <b/>
        <i/>
        <sz val="9"/>
        <color theme="1"/>
        <rFont val="Calibri"/>
        <family val="2"/>
        <scheme val="minor"/>
      </rPr>
      <t>Versión del documento: 30 de noviembre de 2023</t>
    </r>
    <r>
      <rPr>
        <sz val="11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 xml:space="preserve">NOTA: Versión preliminar </t>
    </r>
  </si>
  <si>
    <t xml:space="preserve"> </t>
  </si>
  <si>
    <t xml:space="preserve">PLAN ANTICORRUPCIÓN Y DE ATENCIÓN AL CIUDADANO 2024
</t>
  </si>
  <si>
    <r>
      <rPr>
        <b/>
        <sz val="18"/>
        <color theme="0"/>
        <rFont val="Arial Narrow"/>
        <family val="2"/>
      </rPr>
      <t xml:space="preserve">COMPONENTE 1: </t>
    </r>
    <r>
      <rPr>
        <sz val="18"/>
        <color theme="0"/>
        <rFont val="Arial Narrow"/>
        <family val="2"/>
      </rPr>
      <t xml:space="preserve">Gestión del Riesgo de Corrupción - Mapa de Riesgos de Corrupción: 
Este componente permite a la entidad identificar, analizar y controlar los posibles hechos generadores de corrupción, tanto internos como externos. </t>
    </r>
  </si>
  <si>
    <t>ITEM</t>
  </si>
  <si>
    <t>SUBCOMPONENTE</t>
  </si>
  <si>
    <t xml:space="preserve"> INDICADOR</t>
  </si>
  <si>
    <t>NOMBRE O DESCRIPCION DE LA ACTIVIDAD</t>
  </si>
  <si>
    <t xml:space="preserve">META O PRODUCTO </t>
  </si>
  <si>
    <t xml:space="preserve">FECHA INICIO </t>
  </si>
  <si>
    <t xml:space="preserve">FECHA DE TERMINACIÓN </t>
  </si>
  <si>
    <t>PROCESO RESPONSABLE DE LA ACTIVIDAD</t>
  </si>
  <si>
    <t>RESPOSABLE LÍDER 
 (Area o Cargo)</t>
  </si>
  <si>
    <t>Programación de Metas</t>
  </si>
  <si>
    <t>1a.1</t>
  </si>
  <si>
    <t>1a. Política de Administración del Riesgo de Corrupción</t>
  </si>
  <si>
    <t xml:space="preserve">Política actualizada 
</t>
  </si>
  <si>
    <t>Actualizar la política de riesgos de acuerdo a lo estipulado en la Guía para la Administración del Riesgo y el diseño de controles en entidades públicas Versión 6</t>
  </si>
  <si>
    <t>Política de administración de riesgos revisada y actualizada</t>
  </si>
  <si>
    <t>Gestión de Análisis y Mejora Continua</t>
  </si>
  <si>
    <t>Dirección</t>
  </si>
  <si>
    <t>1a.2</t>
  </si>
  <si>
    <t>Socializaciones de la Política de Administración del Riesgo de la DNBC</t>
  </si>
  <si>
    <t xml:space="preserve">Socializar al interior de la DNBC la Política de Administración de Riesgos de la Entidad </t>
  </si>
  <si>
    <t>Política de riesgos socializada</t>
  </si>
  <si>
    <t>1b.1</t>
  </si>
  <si>
    <t>1b. Construcción de mapa de riesgos de corrupción</t>
  </si>
  <si>
    <t>Mapa de riesgos de corrupción revisado, ajustado</t>
  </si>
  <si>
    <t>Actualizar de ser necesario los riesgos de corrupción y soborno de la Entidad de manera conjunta con los procesos responsables.</t>
  </si>
  <si>
    <t>Gestores de Proceso /Gestión de Análisis y Mejora Continua</t>
  </si>
  <si>
    <t>Dirección y Subdirecciones Administrativa y Financiera y Estratégica y de Coordinación Bomberil</t>
  </si>
  <si>
    <t>1b.2</t>
  </si>
  <si>
    <t xml:space="preserve">Mapa de riesgos de corrupción actualizado incluyendo riesgos fiscales </t>
  </si>
  <si>
    <t xml:space="preserve">Versionar y Publicar el mapa de riesgos de corrupción con riesgos fiscales identificados y valorados </t>
  </si>
  <si>
    <t>Mapa de riesgos de corrupción publicado</t>
  </si>
  <si>
    <t>1c.1</t>
  </si>
  <si>
    <t>1c. Consulta y divulgación</t>
  </si>
  <si>
    <t xml:space="preserve">Mapa de riesgos de corrupción divulgado a la ciudadanía </t>
  </si>
  <si>
    <t>Publicar en la pagina web de la entidad y en redes los riesgos de corrupción (en conjunto con el PAAC) para obsevaciones de la ciudadanía</t>
  </si>
  <si>
    <t>Presentación final y aprobación de la matriz de riesgos de corrupción.</t>
  </si>
  <si>
    <t>1c.2</t>
  </si>
  <si>
    <t>Piezas comunicacionales con las fechas de monitoreo de riesgos dirigida a los procesos elaboradas y divulgadas</t>
  </si>
  <si>
    <t>Elaborar y divulgar piezas comunicacionales con fechas de monitoreo de riesgos Dirigidas a los procesos</t>
  </si>
  <si>
    <t>Socialización de la guía metodológica de riesgos y el Mapa de Riesgos de Corrupción</t>
  </si>
  <si>
    <t xml:space="preserve">Gestión de Análisis y Mejora Continua / Gestión de comunicaciones </t>
  </si>
  <si>
    <t>1d.1</t>
  </si>
  <si>
    <t>1d. Monitoreo y Revisión</t>
  </si>
  <si>
    <t>Monitoreos y seguimiento Ejecutados/ Monitoreos y seguimiento Programados *100</t>
  </si>
  <si>
    <t>Realizar monitoreo y seguimiento periódico al mapa de riesgo de corrupción, identificar los ajustes que se requieran en caso de: posibles cambios en el contexto externo e interno, identificación de riesgos emergentes, la ineficacia de los controles, incumplimiento en el avance de las acciones del plan de manejo o la materialización de los riesgos.</t>
  </si>
  <si>
    <t>Mapa de Riesgos de Corrupción con monitoreos y seguimiento</t>
  </si>
  <si>
    <t>Procesos Institucionales</t>
  </si>
  <si>
    <t>Líderes y Gestores de Dirección y Subdirecciones</t>
  </si>
  <si>
    <t>1d.2</t>
  </si>
  <si>
    <t>Informe cuatrimestral de monitoreo realizado</t>
  </si>
  <si>
    <t>Elaborar informe  cuatrimestral de gestión de riesgos de la DNBC, tomando como insumo los reportes del monitoreo realizado por los procesos</t>
  </si>
  <si>
    <t>Informes de Monitoreo realizados</t>
  </si>
  <si>
    <t>1e.1</t>
  </si>
  <si>
    <t>1e. Seguimiento</t>
  </si>
  <si>
    <t>Informe de seguimiento cuatrimestral a los riesgos de corrupción</t>
  </si>
  <si>
    <t>Realizar seguimiento al mapa de riesgo de corrupción, verificar el funcionamiento y la efectividad de los controles; así como, el cumplimiento de las acciones</t>
  </si>
  <si>
    <t xml:space="preserve">Informes de seguimiento realizados </t>
  </si>
  <si>
    <t>Evaluación y Seguimiento</t>
  </si>
  <si>
    <t>Asesora de Control Interno</t>
  </si>
  <si>
    <t>1e.2</t>
  </si>
  <si>
    <t>Informe de seguimiento publicado en la página web</t>
  </si>
  <si>
    <t>Publicar el seguimiento al mapa de riesgos de corrupción en el link de transparencia</t>
  </si>
  <si>
    <t>Informes publicados</t>
  </si>
  <si>
    <t>1e.3</t>
  </si>
  <si>
    <t>Informes de seguimiento socializados</t>
  </si>
  <si>
    <t>Socializar al Comité de Control Interno el informe de seguimiento a los riesgos de corrupción</t>
  </si>
  <si>
    <t>Informes socializados al Comité de Control Interno</t>
  </si>
  <si>
    <r>
      <t xml:space="preserve">COMPONENTE 2:  Racionalización de Trámites
</t>
    </r>
    <r>
      <rPr>
        <sz val="14"/>
        <color theme="0"/>
        <rFont val="Calibri"/>
        <family val="2"/>
      </rPr>
      <t>Este componente facilita el acceso a los servicios que brinda la administración pública, acercando al ciudadano a los servicios que presta el Estado, mediante la modernización y el aumento de la eficiencia de sus procedimientos.</t>
    </r>
  </si>
  <si>
    <t>Tipo</t>
  </si>
  <si>
    <t>Número</t>
  </si>
  <si>
    <t>Nombre</t>
  </si>
  <si>
    <t>Estado</t>
  </si>
  <si>
    <t>Situación actual</t>
  </si>
  <si>
    <t>Mejora ha implementar</t>
  </si>
  <si>
    <t>Beneficio al ciudadano y/o entidad</t>
  </si>
  <si>
    <t>Tipo racionalización</t>
  </si>
  <si>
    <t>Acciones racionalización</t>
  </si>
  <si>
    <t>Fecha inicio</t>
  </si>
  <si>
    <t>Fecha final racionalización</t>
  </si>
  <si>
    <t>Fecha final Implementación</t>
  </si>
  <si>
    <t>Responsable</t>
  </si>
  <si>
    <t>Justificación</t>
  </si>
  <si>
    <t>Tipo formato integrado: Otros procedimientos administrativos de cara al usuarioOtros procedimientos administrativos de cara al usuario</t>
  </si>
  <si>
    <t>Registro de cursos de formación bomberil</t>
  </si>
  <si>
    <t xml:space="preserve">Inscrito </t>
  </si>
  <si>
    <t>La solicitud se realiza vía correo electrónico</t>
  </si>
  <si>
    <t xml:space="preserve">Estandarizar un formulario único de solicitud de registro de cursos de formación bomberil  </t>
  </si>
  <si>
    <t>Mejora el tiempo de respuesta de la entidad ante el ciudadano</t>
  </si>
  <si>
    <t xml:space="preserve">Administrativa </t>
  </si>
  <si>
    <t>Propuesta de Formato</t>
  </si>
  <si>
    <t>31 enero de 2024</t>
  </si>
  <si>
    <t xml:space="preserve"> 20 de abril 2024</t>
  </si>
  <si>
    <t>31 de diciembre 2024</t>
  </si>
  <si>
    <t xml:space="preserve">Alexander Maya </t>
  </si>
  <si>
    <t>Reducción de pasos en procesos o procedimientos internos.</t>
  </si>
  <si>
    <t>Aprobación del formato de solicitud</t>
  </si>
  <si>
    <t>20 de abril de 2024</t>
  </si>
  <si>
    <t xml:space="preserve">10 de septiembre 2024 </t>
  </si>
  <si>
    <t xml:space="preserve">Socialización y divulgación </t>
  </si>
  <si>
    <t>10 de septiembre de 2024</t>
  </si>
  <si>
    <t xml:space="preserve">31 de diciembre 2024 </t>
  </si>
  <si>
    <r>
      <t xml:space="preserve">COMPONENTE 3:  Rendición de Cuentas
</t>
    </r>
    <r>
      <rPr>
        <sz val="14"/>
        <color theme="0"/>
        <rFont val="Calibri"/>
        <family val="2"/>
      </rPr>
      <t>La rendición de cuentas es la expresión del control social que comprende acciones de petición de información, diálogos e incentivos.                                                                                                                                                                                                                                         Busca la adopción de un proceso transversal permanente de interacción entre servidores públicos entidades ciudadanos y los actores</t>
    </r>
  </si>
  <si>
    <t>RESPONSABLE LÍDER 
 (Area o Cargo)</t>
  </si>
  <si>
    <t>I CUATRIMESTRE</t>
  </si>
  <si>
    <t>II CUATRIMESTRE</t>
  </si>
  <si>
    <t>III CUATRIMESTRE</t>
  </si>
  <si>
    <t>3a.1</t>
  </si>
  <si>
    <t>3a. Información de calidad y en lenguaje
comprensible</t>
  </si>
  <si>
    <t>Documento formulado</t>
  </si>
  <si>
    <t>Elaborar documento que contenga características de los grupos de valor de la DNBC identificando demandas, necesidades o preferencias de información en el marco de la gestión institucional, así como los canales de publicación y difusión consultadas por estos grupos de valor.</t>
  </si>
  <si>
    <t>Un documento de caracterización de grupos de valor de la DNBC</t>
  </si>
  <si>
    <t>Planeación estratégica y Gestión de Atención al Usuario</t>
  </si>
  <si>
    <t>3a.2</t>
  </si>
  <si>
    <t>Listado de Información socializada</t>
  </si>
  <si>
    <t>Definir el esquema de publicación de información de la DNBC a la ciudadanía y grupos de valor, conforme al principio de divulgación de la información previsto en la Ley 1712 de 2014, y sobre los medios a través de los cuales se puede acceder a la misma.</t>
  </si>
  <si>
    <t>Listado de información socializado a los procesos institucionales</t>
  </si>
  <si>
    <t>3a.3</t>
  </si>
  <si>
    <t>No. De publicaciones realizadas en el periodo</t>
  </si>
  <si>
    <t>Información sobre avances y resultados institucionales, producida y publicada</t>
  </si>
  <si>
    <t>Información de gestión institucional publicada en el sitio web</t>
  </si>
  <si>
    <t>Procesos que apliquen</t>
  </si>
  <si>
    <t>Dirección y Subdirecciónes Administrativa y Financiera y Estratégica y de Coordinación Bomberil</t>
  </si>
  <si>
    <t>3a.4</t>
  </si>
  <si>
    <t>No. De Informe de gestión formulados</t>
  </si>
  <si>
    <t xml:space="preserve">Producir la información sobre la gestión global de resultados y el avance de la entidad. </t>
  </si>
  <si>
    <t>Informe de gestión semestral</t>
  </si>
  <si>
    <t>31/12/024</t>
  </si>
  <si>
    <t>Planeación estratégica con insumos de todos los procesos institucionales</t>
  </si>
  <si>
    <t>3b.1</t>
  </si>
  <si>
    <t>3b. Diálogo de doble vía con la ciudadanía
y sus organizaciones</t>
  </si>
  <si>
    <t xml:space="preserve">Estrategia de rendición de cuentas formulada e implementada   </t>
  </si>
  <si>
    <t>Formular e implmentar la estrategia de rendición de cuentas</t>
  </si>
  <si>
    <t>Documento de estrategia de rendición de cuentas</t>
  </si>
  <si>
    <t>Procesos Misionales y Planeación Estratégica</t>
  </si>
  <si>
    <t>Dirección y Subdirección Estratégica y de Coordinación Bomberil</t>
  </si>
  <si>
    <t>3b2</t>
  </si>
  <si>
    <t>No. De Espacios de diálogo implementado en el marco de la rendición de cuentas</t>
  </si>
  <si>
    <t>Desarrollo de los espacios de diálogo, conforme al calendario establecido  y generación del informe de resultados de implementación de cada espacio</t>
  </si>
  <si>
    <t>Espacio de diálogo implementados</t>
  </si>
  <si>
    <t>3b.3</t>
  </si>
  <si>
    <t>Campaña desarrollada y ejecutada</t>
  </si>
  <si>
    <t xml:space="preserve">Desarrollo y ejecución de la campaña de comunicaciones de Rendición de Cuentas en el marco de la partiticipación ciudadana </t>
  </si>
  <si>
    <t xml:space="preserve">Campaña de comunicaciones </t>
  </si>
  <si>
    <t>Gestión de Comunicaciones</t>
  </si>
  <si>
    <t>3b.4</t>
  </si>
  <si>
    <t>Audiencia pública de rendición de cuentas</t>
  </si>
  <si>
    <t>Preparación, realización y evaluación del ejercicio de audiencia pública de rendición de cuentas institucional</t>
  </si>
  <si>
    <t>Una audiencia pública de Rendición de Cuentas para presentar la gestión, resultados y avances institucionales</t>
  </si>
  <si>
    <t>Planeación estratégica, Gestión de Comunicaciones</t>
  </si>
  <si>
    <t>3b.5</t>
  </si>
  <si>
    <t>Acciones de sensibilización a los grupos de valor de la DNBC realizadas</t>
  </si>
  <si>
    <t xml:space="preserve">Preparar y llevar a cabo acciones de sensibilización sobre rendición de cuentas dirigidos a los grupos de valor </t>
  </si>
  <si>
    <t>Dos acciones de sensibilización</t>
  </si>
  <si>
    <t>3c.1</t>
  </si>
  <si>
    <t>3c. Incentivos para motivar la cultura de la
rendición y petición de cuentas</t>
  </si>
  <si>
    <t xml:space="preserve">Evento de reconocimiento al funcionario ejemplar en rendición de cuentas </t>
  </si>
  <si>
    <t xml:space="preserve">realizar un evento donde se haga un reconocimiento al funcionario que mejor ride cuentas en la entidad </t>
  </si>
  <si>
    <t>Evento realizado</t>
  </si>
  <si>
    <t>Gestión de análisis y mejora continua</t>
  </si>
  <si>
    <t>3d.1</t>
  </si>
  <si>
    <t>3d. Evaluación y retroalimentación a la gestión institucional</t>
  </si>
  <si>
    <t>Documento elaborado</t>
  </si>
  <si>
    <t xml:space="preserve">Elaborar informe de análisis de la estratégia de rendición de cuentas, y el resultado de los espacios de diálogo desarrollados. </t>
  </si>
  <si>
    <t>Documento de evaluación de los resultados de implementación de la estrategia y de los espacios de rendición de cuentas desarrollados.</t>
  </si>
  <si>
    <t>3d.2</t>
  </si>
  <si>
    <t>Informes formulados y presentados a comité directivo</t>
  </si>
  <si>
    <t>Evaluar y verificar, por parte de la oficina de control interno, el cumplimiento de la estrategia de  rendición de cuentas.</t>
  </si>
  <si>
    <t>Informe de evaluación de los resultados de implementación de la estrategia.</t>
  </si>
  <si>
    <r>
      <t xml:space="preserve">COMPONENTE 4:  Mecanismos para Mejorar la Atención al Ciudadano </t>
    </r>
    <r>
      <rPr>
        <sz val="14"/>
        <color theme="0"/>
        <rFont val="Calibri"/>
        <family val="2"/>
      </rPr>
      <t>Este componente centra sus esfuerzos en garantizar el acceso de los ciudadanos a los trámites y servicios de la Administración Pública                                                                                                                                                                                                                                                                                                                                                                                                                                                                                                             conforme a los principios de información completa, clara, consistente, con altos niveles de calidad, oportunidad en el servicio y ajuste a las necesidades,realidades y expectativas del ciudadano.</t>
    </r>
  </si>
  <si>
    <t>4a.1</t>
  </si>
  <si>
    <t>4a. Fortalecimiento de los canales de atención</t>
  </si>
  <si>
    <t>No. de Informes presentados en la vigencia/No. total de informes propuestos presentar</t>
  </si>
  <si>
    <t>Mantener y divulgar los canales de atención  implementados por la DNBC: redes sociales (Twitter), línea móvil y fija, WhatsApp y canales presenciales</t>
  </si>
  <si>
    <t xml:space="preserve">Informes con la medición y desempeño del uso de los canales de atención institucionales
</t>
  </si>
  <si>
    <t>Gestión de Atención al Ciudadano</t>
  </si>
  <si>
    <t>Subdirección Administrativa y Financiera</t>
  </si>
  <si>
    <t>4b.1</t>
  </si>
  <si>
    <t>4b. Talento Humano</t>
  </si>
  <si>
    <t>No. de asistencias, capacitaciones y reuniones con participación de la DNBC</t>
  </si>
  <si>
    <t xml:space="preserve">Asistir a  los procesos de capacitación y encuentros de equipos transversales ofrecidos por el DAFP y el DNP que fortalezcan el recurso humano del proceso de gestión de atención al usuario
</t>
  </si>
  <si>
    <t>Asistir al 100% de las capacitaciones y reuniones definidas por el DAFP relacionadas con la gestión de atención al usuario y relacionados.</t>
  </si>
  <si>
    <t>4b.2</t>
  </si>
  <si>
    <t>No de capacitaciones realizadas</t>
  </si>
  <si>
    <t>Incluir en la Inducción y reinducción del personal un capitulo de capacitación sobre el trato digno a los ciudadanos</t>
  </si>
  <si>
    <t xml:space="preserve">Capacitaciones dirigidas al equipo de servicio al ciudadano 
</t>
  </si>
  <si>
    <t>Gestión de Atención al Ciudadano y Gestión de Talento Humano</t>
  </si>
  <si>
    <t>4c.1</t>
  </si>
  <si>
    <t>4c. Normativo y procedimental</t>
  </si>
  <si>
    <t>No. De Informes realizados y publicados</t>
  </si>
  <si>
    <t>Realizar y Publicar en la página web el informe trimestral de PQRSD</t>
  </si>
  <si>
    <t>Informes de PQRSD publicados trimestralmente</t>
  </si>
  <si>
    <t xml:space="preserve">31/12/2024
</t>
  </si>
  <si>
    <t>4c.2</t>
  </si>
  <si>
    <t xml:space="preserve">Socializaciones realizadas 
</t>
  </si>
  <si>
    <t xml:space="preserve">Divulgar y socializar el  procedimiento de atención de PQRSD, actualizarse en el caso que sea necesario.
</t>
  </si>
  <si>
    <r>
      <t xml:space="preserve">
</t>
    </r>
    <r>
      <rPr>
        <sz val="11"/>
        <rFont val="Calibri"/>
        <family val="2"/>
        <scheme val="minor"/>
      </rPr>
      <t>Un procedimiento socializado</t>
    </r>
  </si>
  <si>
    <t>4c.3</t>
  </si>
  <si>
    <t>No de presentaciones resultados del análisis de las PQRS realizadas</t>
  </si>
  <si>
    <t>Presentar semestralmente los resultados del análisis de las PQRSD a los jefes de control Interno, Planeación y jefe del área para la toma de decisiones.</t>
  </si>
  <si>
    <t>Proceso mejorado</t>
  </si>
  <si>
    <t>4c.4</t>
  </si>
  <si>
    <t>Resolución Interna de PQRSD actualizada y aprobada</t>
  </si>
  <si>
    <t>Actualizar resolución interna de PQRSD</t>
  </si>
  <si>
    <t>Resolucíón Interna PQRSD</t>
  </si>
  <si>
    <t>Gestión de atención al usuario</t>
  </si>
  <si>
    <t xml:space="preserve">Dirección y Subdirección Administrativa y Financiera </t>
  </si>
  <si>
    <t>4d.1</t>
  </si>
  <si>
    <t>4d. Relacionamiento con el ciudadano</t>
  </si>
  <si>
    <t>No. De informes realizados / No total de informes programados</t>
  </si>
  <si>
    <t>Realizar periódicamente mediciones de percepción de los ciudadanos respecto a la calidad y accesibilidad de la oferta institucional, el servicio recibido por sus funcionarios,  e informar los resultados al nivel directivo, con el fin de identificar oportunidades y acciones de mejora.</t>
  </si>
  <si>
    <t>Informe cuatrimestral de análisis de medición de percepción de nuestras partes interesadas</t>
  </si>
  <si>
    <t>4d.2</t>
  </si>
  <si>
    <r>
      <t xml:space="preserve">
</t>
    </r>
    <r>
      <rPr>
        <sz val="11"/>
        <rFont val="Calibri"/>
        <family val="2"/>
        <scheme val="minor"/>
      </rPr>
      <t>Documento elaborado y socializado</t>
    </r>
  </si>
  <si>
    <r>
      <rPr>
        <sz val="11"/>
        <rFont val="Calibri"/>
        <family val="2"/>
        <scheme val="minor"/>
      </rPr>
      <t>Socializar el procedimiento para el diseño, aplicación, y análisis de encuestas de satisfacción para orientar a las distintas áreas en la materia. Actualizar el procedimiento en el caso que se cosidere necesario.</t>
    </r>
    <r>
      <rPr>
        <sz val="11"/>
        <color rgb="FF7030A0"/>
        <rFont val="Calibri"/>
        <family val="2"/>
        <scheme val="minor"/>
      </rPr>
      <t xml:space="preserve">
</t>
    </r>
  </si>
  <si>
    <r>
      <t xml:space="preserve">
</t>
    </r>
    <r>
      <rPr>
        <sz val="11"/>
        <rFont val="Calibri"/>
        <family val="2"/>
        <scheme val="minor"/>
      </rPr>
      <t>Un documento actualizado y socializado</t>
    </r>
    <r>
      <rPr>
        <sz val="11"/>
        <color theme="1"/>
        <rFont val="Calibri"/>
        <family val="2"/>
        <scheme val="minor"/>
      </rPr>
      <t xml:space="preserve">
</t>
    </r>
  </si>
  <si>
    <t>4d.3</t>
  </si>
  <si>
    <t xml:space="preserve">Formato electronico vritual </t>
  </si>
  <si>
    <t xml:space="preserve">Implementar el funcionamiento del canal virtual, correspondiente al formato electronico de PQRSD. </t>
  </si>
  <si>
    <t>Formato PQRSD virtual en  funcionamiento</t>
  </si>
  <si>
    <t>Gestión de atención al usuario/TI</t>
  </si>
  <si>
    <t xml:space="preserve">Subdirección Administrativa y Financiera </t>
  </si>
  <si>
    <t>4d.4</t>
  </si>
  <si>
    <t>Politica de Atención al Ciudadano actualizada actualizada y socializada</t>
  </si>
  <si>
    <t>Socializar la politica de atención al ciudadano a los servidores de la DNBC y actualizarla en caso de ser necesario.</t>
  </si>
  <si>
    <t>Politica de atención al ciudadano</t>
  </si>
  <si>
    <t>Carta al Trato Digno actualizada y socializada</t>
  </si>
  <si>
    <t>Actualizar Carta al Trato Digno</t>
  </si>
  <si>
    <t>Carta al Trato Digno</t>
  </si>
  <si>
    <t xml:space="preserve">Capacitación  Lenguaje Claro elaborada </t>
  </si>
  <si>
    <t>Coordinar con la Oficina de Talento Humano capacitación sobre lenguaje claro</t>
  </si>
  <si>
    <t>Capacitación de Lenguaje Claro</t>
  </si>
  <si>
    <t>Gestión de atención al usuario/Talento Humano</t>
  </si>
  <si>
    <t>Ferias asistidas</t>
  </si>
  <si>
    <t>Participar en las ferias que sean programadas por el DAFP para llevar la oferta institucional a la ciudadanía en territorio</t>
  </si>
  <si>
    <t xml:space="preserve">Asistencia a Ferias </t>
  </si>
  <si>
    <t>Gestión de atención al usuario/Areas misionales</t>
  </si>
  <si>
    <r>
      <t xml:space="preserve">COMPONENTE 5:  Mecanismos para la Transparencia y Acceso a la Información
</t>
    </r>
    <r>
      <rPr>
        <sz val="14"/>
        <color theme="0"/>
        <rFont val="Calibri"/>
        <family val="2"/>
      </rPr>
      <t>Este componente recoge los lineamientos para la garantía del derecho fundamental de acceso a la información pública.</t>
    </r>
  </si>
  <si>
    <t>5a.1</t>
  </si>
  <si>
    <t>5a. Lineamientos de transparencia activa</t>
  </si>
  <si>
    <t>No. De actualizaciones realizadas en el periodo</t>
  </si>
  <si>
    <t>Gestionar ante el proceso de gestión de comunicaciones la actualización de contenidos en el link de transparencia de la DNBC de acuerdo a los requisitos de la Ley de Transparencia 1712 de 2014</t>
  </si>
  <si>
    <t>Información actualizada en el link de   transparencia de la DNBC</t>
  </si>
  <si>
    <t xml:space="preserve">Todos los procesos/ Gestión de Tecnología e información </t>
  </si>
  <si>
    <t>5a.2</t>
  </si>
  <si>
    <t>Publicar el 100% de la información relacionada con la contratación en el SECOP II conforme a las directrices de Colombia Compra Eficiente.</t>
  </si>
  <si>
    <t>Información publicada en página web y en SECOP II mensualmente</t>
  </si>
  <si>
    <t xml:space="preserve">Gestión Contractual/ Gestión de Tecnología e información </t>
  </si>
  <si>
    <t>5a.3</t>
  </si>
  <si>
    <t>Mantener actualizada la información acerca de trámites, otros procedimientos administrativos y consulta de acceso a la información  de la entidad en el Sistema Único de Información de trámites - SUIT</t>
  </si>
  <si>
    <t>Trámites, otros procedimientos registrados y consulta de acceso a la información  actualizados en el SUIT según la gestión del inventario y novedades presentadas en el periodo</t>
  </si>
  <si>
    <t xml:space="preserve">Procesos Misionales </t>
  </si>
  <si>
    <t>Subdirección Estratégica y de Coordinación Bomberil</t>
  </si>
  <si>
    <t>5a.4</t>
  </si>
  <si>
    <t>No. De seguimientos realizados</t>
  </si>
  <si>
    <t>Hacer seguimiento a la actualización de las hojas de vida en el Sistema de Gestión de Empleo Público - SIGEP II de los servidores  de la DNBC</t>
  </si>
  <si>
    <t>Un seguimiento cuatrimestral</t>
  </si>
  <si>
    <t>Gestión de Talento Humano</t>
  </si>
  <si>
    <t>5a.6</t>
  </si>
  <si>
    <t>Realizar seguimiento a la implementación del Cronograma de Transferencias Documentales con base en el informe que se presente al Comité Institucional de Gestión y Desempeño</t>
  </si>
  <si>
    <t>Gestión documental</t>
  </si>
  <si>
    <t>5b.1</t>
  </si>
  <si>
    <t>5b. Lineamientos de transparencia pasiva</t>
  </si>
  <si>
    <t>No. de socializaciones realizadas a los servidores de la entidad</t>
  </si>
  <si>
    <t>Socializar el Protocolo de Atención al Ciudadano a servidores de la DNBC.</t>
  </si>
  <si>
    <t>Realizar Socializaciones al protocolo de atención al usuario a los servidores de la entidad</t>
  </si>
  <si>
    <t>5b.2</t>
  </si>
  <si>
    <t>No. de PQRSD respondidas con oportunidad en el periodo/Total de PQRSD radicadas en el periodo</t>
  </si>
  <si>
    <t>Responder oportunamente el 100% la de las PQRSD recibidas en la entidad</t>
  </si>
  <si>
    <t>Atención oportuna de PQRSD en la entidad</t>
  </si>
  <si>
    <t>5c.1</t>
  </si>
  <si>
    <t>5c. Instrumentos de
Gestión de la
Información</t>
  </si>
  <si>
    <t>Inventario de activos de información actualizados</t>
  </si>
  <si>
    <t>Actualizar el inventario de activos de información de acuerdo a los cambios identificados al interior de la DNBC</t>
  </si>
  <si>
    <t>Gestión de tecnología e informática</t>
  </si>
  <si>
    <t>5c.2</t>
  </si>
  <si>
    <t>Indice actualizado</t>
  </si>
  <si>
    <t>Actualizar el índice de información clasificada y reservada de la DNBC</t>
  </si>
  <si>
    <t>5d.1</t>
  </si>
  <si>
    <t>5d. Criterio diferencial
de accesibilidad</t>
  </si>
  <si>
    <t>Estrategia elaborada</t>
  </si>
  <si>
    <t xml:space="preserve"> Elaborar estrategia que garanticen el ejercicio total y efectivo de los derechos de las personas con discapacidad sensorial, fisica e intelectual en la entidad.</t>
  </si>
  <si>
    <t>Estrategia personas en condición de discapacidad</t>
  </si>
  <si>
    <t>Gestión de atención al usuario/</t>
  </si>
  <si>
    <t>5e.1</t>
  </si>
  <si>
    <t>5e. Monitoreo</t>
  </si>
  <si>
    <t>Informe revisado y publicado</t>
  </si>
  <si>
    <t>Generar y publicar un informe semestral de PQRSD de la entidad</t>
  </si>
  <si>
    <t>Informe de PQRSD Semestral</t>
  </si>
  <si>
    <t>}</t>
  </si>
  <si>
    <r>
      <t xml:space="preserve">COMPONENTE 6:  Iniciativas Adicionales
</t>
    </r>
    <r>
      <rPr>
        <sz val="14"/>
        <color theme="0"/>
        <rFont val="Calibri"/>
        <family val="2"/>
      </rPr>
      <t>Este componente refiere a las iniciativas particulares de la entidad que contribuyen a combatir y prevenir la corrupción</t>
    </r>
  </si>
  <si>
    <t>6a.1</t>
  </si>
  <si>
    <t>Iniciativas Adicionales - Integridad</t>
  </si>
  <si>
    <t xml:space="preserve">Grupo líder de gestión de conflictos de interes </t>
  </si>
  <si>
    <t>Conformar y definir los roles y responsabilidades del Grupo de Trabajo de integridad en cabeza del Grupo de Gestión Humana</t>
  </si>
  <si>
    <t xml:space="preserve">Acta de comité de Institucional de Gestión y Desempeño en la cual se conforma el Grupo de Trabajo </t>
  </si>
  <si>
    <t>6a.2</t>
  </si>
  <si>
    <t xml:space="preserve">Estratgia Formulada e implementada </t>
  </si>
  <si>
    <t xml:space="preserve">Formular e implementar la estrategia de Gestión de Conflictos de Interes e Integridad </t>
  </si>
  <si>
    <t>Análisis implementación Código de Integridad</t>
  </si>
  <si>
    <t>Distribución pesos Plan anticorrupción</t>
  </si>
  <si>
    <t>Descripción</t>
  </si>
  <si>
    <t># Actividades</t>
  </si>
  <si>
    <t>% Asignado</t>
  </si>
  <si>
    <t>Peso cada actividad por componente</t>
  </si>
  <si>
    <t>Peso Total actividades por componente</t>
  </si>
  <si>
    <t>Componente # 1</t>
  </si>
  <si>
    <t>Componente # 2</t>
  </si>
  <si>
    <t>Componente # 3</t>
  </si>
  <si>
    <t>Componente # 4</t>
  </si>
  <si>
    <t>Componente # 5</t>
  </si>
  <si>
    <t>Participacion Ciudadana</t>
  </si>
  <si>
    <t>Iniciativas Adicionales</t>
  </si>
  <si>
    <t>total</t>
  </si>
  <si>
    <t>Participación Ciudadana</t>
  </si>
  <si>
    <t>No</t>
  </si>
  <si>
    <t>Actividad</t>
  </si>
  <si>
    <t>Meta</t>
  </si>
  <si>
    <t>Fecha Inicio</t>
  </si>
  <si>
    <t>Fecha Fin</t>
  </si>
  <si>
    <t>Poner en consulta de los grupos de valor el documento "Actualización Guía de Administración de Riesgos y Controles - Capítulo Riesgos Fiscales, por medio del portal web de la entidad".</t>
  </si>
  <si>
    <t>Consulta realizada.</t>
  </si>
  <si>
    <t>Dirección de Gestión y Desempeño Institucional</t>
  </si>
  <si>
    <t>Poner en consulta de los grupos de valor el documento "Actualización Guía de Roles de las Oficina de Control Interno, por medio del portal web de la entidad".</t>
  </si>
  <si>
    <t>Poner en consulta de los grupos de valor el documento "Anexo Metodológico para el desarrollo de auditorías ágiles, por medio del portal web de la entidad".</t>
  </si>
  <si>
    <t>Construir de manera participativa las agendas con los miembros de los diferentes Equipos Transversales.</t>
  </si>
  <si>
    <t>Agendas construidas de manera participativa.</t>
  </si>
  <si>
    <t xml:space="preserve"> Subdirección General</t>
  </si>
  <si>
    <t>Adelantar el proceso de concertación, mediante las mesas de trabajo con MRA Mesa Regional Amazónica y la MTEA Mesa Temática de Educación</t>
  </si>
  <si>
    <t>Mesas de trabajo con MRA y MTEA</t>
  </si>
  <si>
    <t>Dirección de Desarrollo Organizacional</t>
  </si>
  <si>
    <t>Acompañar las mesas de trabajo surgidas del acuerdo de negociación colectiva 2021, desarrollado con las organizaciones sindicales de empleados públicos.</t>
  </si>
  <si>
    <t>Mesas de trabajo surgidas del acuerdo de negociación colectiva 2021.</t>
  </si>
  <si>
    <t>Subdirección</t>
  </si>
  <si>
    <t>Cronograma de
 Actividades</t>
  </si>
  <si>
    <t>Conozca el cronograma de actividades de participación ciudadana y rendición de cuentas</t>
  </si>
  <si>
    <t>Nombre del espacio de participación</t>
  </si>
  <si>
    <t>Estrategia a la que pertenece la actividad</t>
  </si>
  <si>
    <t xml:space="preserve">Grupo de ciudadanos a los que va principalmente dirigida la invitación </t>
  </si>
  <si>
    <t>Nombre Producto (Llave articuladora)</t>
  </si>
  <si>
    <t>Nombre Actividad Asociada</t>
  </si>
  <si>
    <r>
      <t>Objetivo del espacio de participación
(Aplica para espacios de participación diferentes a Rendición de Cuentas</t>
    </r>
    <r>
      <rPr>
        <b/>
        <u/>
        <sz val="14"/>
        <color indexed="9"/>
        <rFont val="Calibri"/>
        <family val="2"/>
      </rPr>
      <t>)</t>
    </r>
  </si>
  <si>
    <t>Tipo de espacio de diálogo que se desarrollará (foro, mesa de trabajo, reunión zonal, feria de la gestión, audiencia pública participativa, etc.)
(Aplica para Rendición de Cuentas)</t>
  </si>
  <si>
    <t>Modalidad del espacio</t>
  </si>
  <si>
    <t>Dependencia (s) responsable (s)</t>
  </si>
  <si>
    <t>Correo de contacto para recibir más información</t>
  </si>
  <si>
    <t>Participación ciudadana en la gestión</t>
  </si>
  <si>
    <t>Rendición de cuentas</t>
  </si>
  <si>
    <t>Instancia de participación legalmente constituida</t>
  </si>
  <si>
    <t>Otro espacio de participación</t>
  </si>
  <si>
    <t>Presencial</t>
  </si>
  <si>
    <t xml:space="preserve">Virtual </t>
  </si>
  <si>
    <t xml:space="preserve">Rendición de cuentas de la gestión institucional </t>
  </si>
  <si>
    <t>X</t>
  </si>
  <si>
    <t>Grupos de valor de la entidad</t>
  </si>
  <si>
    <t>Estrategia relación estado ciudadano de Función Pública cumpliendo con los  requerimientos de los grupos de valor.</t>
  </si>
  <si>
    <t>Coordinar la audiencia y el informe de rendición de cuentas vigencia 2018-2019</t>
  </si>
  <si>
    <t>Informar y dialogar con los grupos de valor de Función Pública acerca de la gestión institucional</t>
  </si>
  <si>
    <t>Audiencia pública</t>
  </si>
  <si>
    <t>Oficina Asesora de Planeación</t>
  </si>
  <si>
    <t>csalinas@funcionpublica.gov.co</t>
  </si>
  <si>
    <t>Cobertura del uso y consulta de  canales y sistemas de información digitales.</t>
  </si>
  <si>
    <t>Canal de atención virtual optimizado</t>
  </si>
  <si>
    <t>Apoyar la definición de los requerimientos para la Interoperabilidad del chat EVA con el Sistema de gestión documental institucional para consulta ágil del estado de las peticiones</t>
  </si>
  <si>
    <t xml:space="preserve">Capacidades digitales, tecnológicas y de ciberseguridad fortalecidas para acercarnos a los grupos de valor </t>
  </si>
  <si>
    <t>Grupo de Servicio al Ciudadano Iinstitucional</t>
  </si>
  <si>
    <t>ctorres@funcionpublica.gov.co</t>
  </si>
  <si>
    <t>Diseño de políticas y lineamientos en temas de función pública para el mejoramiento continuo de la administración pública. Nacional</t>
  </si>
  <si>
    <t>Programa de fortalecimiento relación Estado ciudadano con enfoque de derechos y diferencial para comunidades NARP diseñado</t>
  </si>
  <si>
    <t>Identificar las necesidades de capacitación para las comunidades NARP en en temas de democracia, participación ciudadana, ciudadanía activa, control social, plan anticorrupción y transparencia</t>
  </si>
  <si>
    <t>Instalar capacidades ciudadanas en temas de democracia, participación ciudadana, ciudadanía activa, control social, plan anticorrupción y transparencia, con un enfoque de derechos y deferencial, dirigido a la población de comunidades negras, afrocolombianas, raizales, palenqueras y sus expresiones organizativas.</t>
  </si>
  <si>
    <t>Sujetos de derechos de protección especial capacitados para incidir en la gestión pública</t>
  </si>
  <si>
    <t xml:space="preserve">Dirección de Participación Transparencia y Servicio al Ciudadano </t>
  </si>
  <si>
    <t xml:space="preserve"> Mejoramiento de los niveles de eficiencia y productividad de las entidades públicas del orden nacional y territorial. Nacional </t>
  </si>
  <si>
    <t>Asesorías en la formulación e implementación de acciones de participación y de rendición de cuentas desarrolladas</t>
  </si>
  <si>
    <t>Brindar asistencia técnica a las entidades para la implementación de acciones de participación en el ciclo de la gestión pública.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</si>
</sst>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6" x14ac:knownFonts="1">
    <font>
      <sz val="11"/>
      <color theme="1"/>
      <name val="Calibri"/>
      <family val="2"/>
      <scheme val="minor"/>
    </font>
    <font>
      <sz val="12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b/>
      <u/>
      <sz val="14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rgb="FF3366CC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72"/>
      <color rgb="FF0062AC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4"/>
      <color rgb="FF0065B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36"/>
      <color rgb="FF0065B0"/>
      <name val="Arial Narrow"/>
      <family val="2"/>
    </font>
    <font>
      <b/>
      <sz val="11"/>
      <color rgb="FF0070C0"/>
      <name val="Arial Narrow"/>
      <family val="2"/>
    </font>
    <font>
      <b/>
      <sz val="12"/>
      <color theme="0"/>
      <name val="Arial Narrow"/>
      <family val="2"/>
    </font>
    <font>
      <b/>
      <sz val="16"/>
      <color theme="0"/>
      <name val="Arial Narrow"/>
      <family val="2"/>
    </font>
    <font>
      <b/>
      <sz val="11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24"/>
      <color rgb="FF3366CC"/>
      <name val="Arial Narrow"/>
      <family val="2"/>
    </font>
    <font>
      <i/>
      <sz val="11"/>
      <color theme="4"/>
      <name val="Calibri"/>
      <family val="2"/>
      <scheme val="minor"/>
    </font>
    <font>
      <sz val="11"/>
      <color rgb="FF0065B0"/>
      <name val="Arial Narrow"/>
      <family val="2"/>
    </font>
    <font>
      <sz val="11"/>
      <color theme="8"/>
      <name val="Arial Narrow"/>
      <family val="2"/>
    </font>
    <font>
      <b/>
      <sz val="12"/>
      <color theme="1"/>
      <name val="Calibri"/>
      <family val="2"/>
      <scheme val="minor"/>
    </font>
    <font>
      <b/>
      <sz val="36"/>
      <color rgb="FF3366CC"/>
      <name val="Arial Narrow"/>
      <family val="2"/>
    </font>
    <font>
      <b/>
      <sz val="24"/>
      <color rgb="FF3366CC"/>
      <name val="Calibri"/>
      <family val="2"/>
      <scheme val="minor"/>
    </font>
    <font>
      <i/>
      <sz val="11"/>
      <color theme="4"/>
      <name val="Arial Narrow"/>
      <family val="2"/>
    </font>
    <font>
      <b/>
      <sz val="16"/>
      <color rgb="FF3366CC"/>
      <name val="Arial Narrow"/>
      <family val="2"/>
    </font>
    <font>
      <i/>
      <sz val="11"/>
      <color rgb="FF3366CC"/>
      <name val="Arial Narrow"/>
      <family val="2"/>
    </font>
    <font>
      <b/>
      <sz val="16"/>
      <color rgb="FFEAB200"/>
      <name val="Arial Narrow"/>
      <family val="2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  <charset val="1"/>
    </font>
    <font>
      <b/>
      <sz val="12"/>
      <name val="Calibri"/>
      <family val="2"/>
      <scheme val="minor"/>
    </font>
    <font>
      <sz val="18"/>
      <color theme="0"/>
      <name val="Arial Narrow"/>
      <family val="2"/>
    </font>
    <font>
      <b/>
      <sz val="12"/>
      <color theme="0"/>
      <name val="Arial"/>
      <family val="2"/>
    </font>
    <font>
      <sz val="14"/>
      <color theme="0"/>
      <name val="Calibri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color theme="0"/>
      <name val="Arial Narrow"/>
      <family val="2"/>
    </font>
    <font>
      <sz val="11"/>
      <color rgb="FF7030A0"/>
      <name val="Calibri"/>
      <family val="2"/>
      <scheme val="minor"/>
    </font>
    <font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0A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56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-0.499984740745262"/>
        <bgColor indexed="56"/>
      </patternFill>
    </fill>
    <fill>
      <patternFill patternType="solid">
        <fgColor theme="0"/>
        <bgColor indexed="5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5D5FF"/>
        <bgColor indexed="64"/>
      </patternFill>
    </fill>
  </fills>
  <borders count="89">
    <border>
      <left/>
      <right/>
      <top/>
      <bottom/>
      <diagonal/>
    </border>
    <border>
      <left style="hair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hair">
        <color rgb="FF3366CC"/>
      </left>
      <right style="hair">
        <color rgb="FF3366CC"/>
      </right>
      <top/>
      <bottom style="hair">
        <color rgb="FF3366CC"/>
      </bottom>
      <diagonal/>
    </border>
    <border>
      <left style="medium">
        <color rgb="FF3366CC"/>
      </left>
      <right style="hair">
        <color rgb="FF3366CC"/>
      </right>
      <top/>
      <bottom style="hair">
        <color rgb="FF3366CC"/>
      </bottom>
      <diagonal/>
    </border>
    <border>
      <left style="hair">
        <color rgb="FF3366CC"/>
      </left>
      <right style="medium">
        <color rgb="FF3366CC"/>
      </right>
      <top/>
      <bottom style="hair">
        <color rgb="FF3366CC"/>
      </bottom>
      <diagonal/>
    </border>
    <border>
      <left style="medium">
        <color rgb="FF3366CC"/>
      </left>
      <right/>
      <top style="medium">
        <color rgb="FF3366CC"/>
      </top>
      <bottom style="medium">
        <color rgb="FF3366CC"/>
      </bottom>
      <diagonal/>
    </border>
    <border>
      <left/>
      <right/>
      <top style="medium">
        <color rgb="FF3366CC"/>
      </top>
      <bottom style="medium">
        <color rgb="FF3366CC"/>
      </bottom>
      <diagonal/>
    </border>
    <border>
      <left/>
      <right style="medium">
        <color rgb="FF3366CC"/>
      </right>
      <top style="medium">
        <color rgb="FF3366CC"/>
      </top>
      <bottom style="medium">
        <color rgb="FF3366CC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double">
        <color rgb="FF0065B0"/>
      </left>
      <right/>
      <top style="double">
        <color rgb="FF0065B0"/>
      </top>
      <bottom/>
      <diagonal/>
    </border>
    <border>
      <left/>
      <right/>
      <top style="double">
        <color rgb="FF0065B0"/>
      </top>
      <bottom/>
      <diagonal/>
    </border>
    <border>
      <left/>
      <right style="double">
        <color rgb="FF0065B0"/>
      </right>
      <top style="double">
        <color rgb="FF0065B0"/>
      </top>
      <bottom/>
      <diagonal/>
    </border>
    <border>
      <left style="double">
        <color rgb="FF0065B0"/>
      </left>
      <right/>
      <top/>
      <bottom/>
      <diagonal/>
    </border>
    <border>
      <left/>
      <right style="double">
        <color rgb="FF0065B0"/>
      </right>
      <top/>
      <bottom/>
      <diagonal/>
    </border>
    <border>
      <left style="double">
        <color rgb="FF0065B0"/>
      </left>
      <right/>
      <top/>
      <bottom style="double">
        <color rgb="FF0065B0"/>
      </bottom>
      <diagonal/>
    </border>
    <border>
      <left/>
      <right/>
      <top/>
      <bottom style="double">
        <color rgb="FF0065B0"/>
      </bottom>
      <diagonal/>
    </border>
    <border>
      <left style="double">
        <color rgb="FF3366CC"/>
      </left>
      <right style="hair">
        <color rgb="FF3366CC"/>
      </right>
      <top style="medium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medium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hair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hair">
        <color rgb="FF3366CC"/>
      </bottom>
      <diagonal/>
    </border>
    <border>
      <left style="double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hair">
        <color rgb="FF3366CC"/>
      </right>
      <top style="hair">
        <color rgb="FF3366CC"/>
      </top>
      <bottom style="double">
        <color rgb="FF3366CC"/>
      </bottom>
      <diagonal/>
    </border>
    <border>
      <left style="hair">
        <color rgb="FF3366CC"/>
      </left>
      <right style="double">
        <color rgb="FF3366CC"/>
      </right>
      <top style="hair">
        <color rgb="FF3366CC"/>
      </top>
      <bottom style="double">
        <color rgb="FF3366CC"/>
      </bottom>
      <diagonal/>
    </border>
    <border>
      <left style="double">
        <color rgb="FF3366CC"/>
      </left>
      <right/>
      <top style="double">
        <color rgb="FF3366CC"/>
      </top>
      <bottom style="medium">
        <color rgb="FF3366CC"/>
      </bottom>
      <diagonal/>
    </border>
    <border>
      <left/>
      <right/>
      <top style="double">
        <color rgb="FF3366CC"/>
      </top>
      <bottom style="medium">
        <color rgb="FF3366CC"/>
      </bottom>
      <diagonal/>
    </border>
    <border>
      <left style="hair">
        <color rgb="FF0065B0"/>
      </left>
      <right/>
      <top style="hair">
        <color rgb="FF0065B0"/>
      </top>
      <bottom style="hair">
        <color rgb="FF0065B0"/>
      </bottom>
      <diagonal/>
    </border>
    <border>
      <left/>
      <right style="double">
        <color rgb="FF3366CC"/>
      </right>
      <top style="double">
        <color rgb="FF3366CC"/>
      </top>
      <bottom style="medium">
        <color rgb="FF3366CC"/>
      </bottom>
      <diagonal/>
    </border>
    <border>
      <left style="double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hair">
        <color rgb="FF0065B0"/>
      </right>
      <top style="double">
        <color rgb="FF0065B0"/>
      </top>
      <bottom style="hair">
        <color rgb="FF0065B0"/>
      </bottom>
      <diagonal/>
    </border>
    <border>
      <left style="hair">
        <color rgb="FF0065B0"/>
      </left>
      <right/>
      <top style="double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double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hair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hair">
        <color rgb="FF0065B0"/>
      </bottom>
      <diagonal/>
    </border>
    <border>
      <left style="double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hair">
        <color rgb="FF0065B0"/>
      </right>
      <top style="hair">
        <color rgb="FF0065B0"/>
      </top>
      <bottom style="double">
        <color rgb="FF0065B0"/>
      </bottom>
      <diagonal/>
    </border>
    <border>
      <left style="hair">
        <color rgb="FF0065B0"/>
      </left>
      <right/>
      <top style="hair">
        <color rgb="FF0065B0"/>
      </top>
      <bottom style="double">
        <color rgb="FF0065B0"/>
      </bottom>
      <diagonal/>
    </border>
    <border>
      <left style="hair">
        <color rgb="FF0065B0"/>
      </left>
      <right style="double">
        <color rgb="FF0065B0"/>
      </right>
      <top style="hair">
        <color rgb="FF0065B0"/>
      </top>
      <bottom style="double">
        <color rgb="FF0065B0"/>
      </bottom>
      <diagonal/>
    </border>
    <border>
      <left/>
      <right style="double">
        <color rgb="FF0065B0"/>
      </right>
      <top/>
      <bottom style="double">
        <color rgb="FF0065B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rgb="FF3366CC"/>
      </bottom>
      <diagonal/>
    </border>
    <border>
      <left/>
      <right/>
      <top style="thin">
        <color indexed="64"/>
      </top>
      <bottom style="medium">
        <color rgb="FF3366CC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/>
    <xf numFmtId="0" fontId="8" fillId="0" borderId="0"/>
    <xf numFmtId="9" fontId="26" fillId="0" borderId="0" applyFont="0" applyFill="0" applyBorder="0" applyAlignment="0" applyProtection="0"/>
    <xf numFmtId="0" fontId="41" fillId="0" borderId="0"/>
  </cellStyleXfs>
  <cellXfs count="210">
    <xf numFmtId="0" fontId="0" fillId="0" borderId="0" xfId="0"/>
    <xf numFmtId="0" fontId="0" fillId="2" borderId="0" xfId="0" applyFill="1"/>
    <xf numFmtId="0" fontId="0" fillId="2" borderId="0" xfId="0" applyFill="1" applyProtection="1">
      <protection hidden="1"/>
    </xf>
    <xf numFmtId="0" fontId="0" fillId="4" borderId="0" xfId="0" applyFill="1"/>
    <xf numFmtId="0" fontId="9" fillId="5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wrapText="1"/>
    </xf>
    <xf numFmtId="0" fontId="10" fillId="0" borderId="6" xfId="0" applyFont="1" applyBorder="1" applyAlignment="1">
      <alignment horizontal="center" vertical="center" wrapText="1"/>
    </xf>
    <xf numFmtId="0" fontId="15" fillId="0" borderId="6" xfId="0" applyFont="1" applyBorder="1" applyAlignment="1" applyProtection="1">
      <alignment horizontal="center" vertical="center" wrapText="1"/>
      <protection hidden="1"/>
    </xf>
    <xf numFmtId="0" fontId="16" fillId="0" borderId="6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center" wrapText="1"/>
    </xf>
    <xf numFmtId="0" fontId="15" fillId="0" borderId="3" xfId="0" applyFont="1" applyBorder="1" applyAlignment="1" applyProtection="1">
      <alignment horizontal="center" vertical="center" wrapText="1"/>
      <protection hidden="1"/>
    </xf>
    <xf numFmtId="0" fontId="16" fillId="0" borderId="3" xfId="0" applyFont="1" applyBorder="1" applyAlignment="1">
      <alignment horizontal="center" vertical="center" wrapText="1"/>
    </xf>
    <xf numFmtId="14" fontId="10" fillId="0" borderId="3" xfId="0" applyNumberFormat="1" applyFont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9" fillId="0" borderId="0" xfId="0" applyFont="1" applyProtection="1">
      <protection hidden="1"/>
    </xf>
    <xf numFmtId="0" fontId="19" fillId="0" borderId="0" xfId="0" applyFont="1"/>
    <xf numFmtId="0" fontId="19" fillId="3" borderId="0" xfId="0" applyFont="1" applyFill="1" applyProtection="1">
      <protection hidden="1"/>
    </xf>
    <xf numFmtId="0" fontId="19" fillId="3" borderId="0" xfId="0" applyFont="1" applyFill="1"/>
    <xf numFmtId="0" fontId="0" fillId="3" borderId="0" xfId="0" applyFill="1"/>
    <xf numFmtId="0" fontId="0" fillId="3" borderId="0" xfId="0" applyFill="1" applyProtection="1">
      <protection hidden="1"/>
    </xf>
    <xf numFmtId="0" fontId="19" fillId="3" borderId="0" xfId="0" applyFont="1" applyFill="1" applyAlignment="1">
      <alignment horizontal="center"/>
    </xf>
    <xf numFmtId="9" fontId="19" fillId="3" borderId="0" xfId="3" applyFont="1" applyFill="1"/>
    <xf numFmtId="9" fontId="19" fillId="3" borderId="0" xfId="0" applyNumberFormat="1" applyFont="1" applyFill="1" applyAlignment="1">
      <alignment horizontal="center"/>
    </xf>
    <xf numFmtId="164" fontId="19" fillId="3" borderId="0" xfId="3" applyNumberFormat="1" applyFont="1" applyFill="1"/>
    <xf numFmtId="0" fontId="19" fillId="3" borderId="17" xfId="0" applyFont="1" applyFill="1" applyBorder="1" applyAlignment="1">
      <alignment horizontal="center"/>
    </xf>
    <xf numFmtId="9" fontId="19" fillId="3" borderId="17" xfId="0" applyNumberFormat="1" applyFont="1" applyFill="1" applyBorder="1" applyAlignment="1">
      <alignment horizontal="center"/>
    </xf>
    <xf numFmtId="0" fontId="18" fillId="3" borderId="17" xfId="0" applyFont="1" applyFill="1" applyBorder="1" applyAlignment="1">
      <alignment horizontal="center" vertical="center"/>
    </xf>
    <xf numFmtId="0" fontId="19" fillId="0" borderId="0" xfId="0" applyFont="1" applyAlignment="1">
      <alignment horizontal="justify"/>
    </xf>
    <xf numFmtId="0" fontId="31" fillId="0" borderId="0" xfId="0" applyFont="1" applyAlignment="1">
      <alignment horizontal="center" vertical="center"/>
    </xf>
    <xf numFmtId="0" fontId="0" fillId="3" borderId="0" xfId="0" applyFill="1" applyAlignment="1">
      <alignment horizontal="justify"/>
    </xf>
    <xf numFmtId="0" fontId="0" fillId="0" borderId="0" xfId="0" applyAlignment="1">
      <alignment horizontal="justify"/>
    </xf>
    <xf numFmtId="0" fontId="32" fillId="0" borderId="0" xfId="0" applyFont="1" applyAlignment="1">
      <alignment vertical="center"/>
    </xf>
    <xf numFmtId="0" fontId="20" fillId="3" borderId="4" xfId="0" applyFont="1" applyFill="1" applyBorder="1" applyAlignment="1" applyProtection="1">
      <alignment horizontal="center" vertical="center" wrapText="1"/>
      <protection hidden="1"/>
    </xf>
    <xf numFmtId="14" fontId="20" fillId="0" borderId="3" xfId="0" applyNumberFormat="1" applyFont="1" applyBorder="1" applyAlignment="1" applyProtection="1">
      <alignment horizontal="center" vertical="center" wrapText="1"/>
      <protection hidden="1"/>
    </xf>
    <xf numFmtId="14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3" xfId="0" applyFont="1" applyBorder="1" applyAlignment="1" applyProtection="1">
      <alignment horizontal="left" vertical="center" wrapText="1"/>
      <protection hidden="1"/>
    </xf>
    <xf numFmtId="0" fontId="25" fillId="6" borderId="1" xfId="0" applyFont="1" applyFill="1" applyBorder="1" applyAlignment="1" applyProtection="1">
      <alignment horizontal="center" vertical="center"/>
      <protection hidden="1"/>
    </xf>
    <xf numFmtId="0" fontId="20" fillId="3" borderId="28" xfId="0" applyFont="1" applyFill="1" applyBorder="1" applyAlignment="1" applyProtection="1">
      <alignment horizontal="center" vertical="center" wrapText="1"/>
      <protection hidden="1"/>
    </xf>
    <xf numFmtId="0" fontId="20" fillId="0" borderId="28" xfId="0" applyFont="1" applyBorder="1" applyAlignment="1" applyProtection="1">
      <alignment horizontal="center" vertical="center" wrapText="1"/>
      <protection hidden="1"/>
    </xf>
    <xf numFmtId="0" fontId="24" fillId="6" borderId="25" xfId="0" applyFont="1" applyFill="1" applyBorder="1" applyAlignment="1" applyProtection="1">
      <alignment horizontal="center" vertical="center"/>
      <protection hidden="1"/>
    </xf>
    <xf numFmtId="0" fontId="24" fillId="6" borderId="1" xfId="0" applyFont="1" applyFill="1" applyBorder="1" applyAlignment="1" applyProtection="1">
      <alignment horizontal="center" vertical="center"/>
      <protection hidden="1"/>
    </xf>
    <xf numFmtId="0" fontId="25" fillId="6" borderId="26" xfId="0" applyFont="1" applyFill="1" applyBorder="1" applyAlignment="1" applyProtection="1">
      <alignment horizontal="center" vertical="center"/>
      <protection hidden="1"/>
    </xf>
    <xf numFmtId="0" fontId="30" fillId="0" borderId="27" xfId="0" applyFont="1" applyBorder="1" applyAlignment="1" applyProtection="1">
      <alignment horizontal="center" vertical="center" wrapText="1"/>
      <protection hidden="1"/>
    </xf>
    <xf numFmtId="0" fontId="20" fillId="3" borderId="30" xfId="0" applyFont="1" applyFill="1" applyBorder="1" applyAlignment="1" applyProtection="1">
      <alignment horizontal="left" vertical="center" wrapText="1"/>
      <protection hidden="1"/>
    </xf>
    <xf numFmtId="0" fontId="20" fillId="3" borderId="31" xfId="0" applyFont="1" applyFill="1" applyBorder="1" applyAlignment="1" applyProtection="1">
      <alignment horizontal="center" vertical="center" wrapText="1"/>
      <protection hidden="1"/>
    </xf>
    <xf numFmtId="0" fontId="30" fillId="3" borderId="27" xfId="0" applyFont="1" applyFill="1" applyBorder="1" applyAlignment="1" applyProtection="1">
      <alignment horizontal="center" vertical="center" wrapText="1"/>
      <protection hidden="1"/>
    </xf>
    <xf numFmtId="0" fontId="20" fillId="3" borderId="3" xfId="0" applyFont="1" applyFill="1" applyBorder="1" applyAlignment="1" applyProtection="1">
      <alignment horizontal="left" vertical="center" wrapText="1"/>
      <protection hidden="1"/>
    </xf>
    <xf numFmtId="0" fontId="30" fillId="3" borderId="29" xfId="0" applyFont="1" applyFill="1" applyBorder="1" applyAlignment="1" applyProtection="1">
      <alignment horizontal="center" vertical="center" wrapText="1"/>
      <protection hidden="1"/>
    </xf>
    <xf numFmtId="9" fontId="19" fillId="3" borderId="34" xfId="0" applyNumberFormat="1" applyFont="1" applyFill="1" applyBorder="1" applyAlignment="1">
      <alignment horizontal="center"/>
    </xf>
    <xf numFmtId="10" fontId="19" fillId="3" borderId="17" xfId="3" applyNumberFormat="1" applyFont="1" applyFill="1" applyBorder="1" applyAlignment="1">
      <alignment horizontal="center"/>
    </xf>
    <xf numFmtId="0" fontId="18" fillId="3" borderId="17" xfId="0" applyFont="1" applyFill="1" applyBorder="1" applyAlignment="1">
      <alignment horizontal="center" vertical="center" wrapText="1"/>
    </xf>
    <xf numFmtId="0" fontId="33" fillId="0" borderId="35" xfId="0" applyFont="1" applyBorder="1" applyAlignment="1" applyProtection="1">
      <alignment vertical="center"/>
      <protection hidden="1"/>
    </xf>
    <xf numFmtId="0" fontId="18" fillId="3" borderId="40" xfId="0" applyFont="1" applyFill="1" applyBorder="1" applyAlignment="1">
      <alignment horizontal="center" vertical="center"/>
    </xf>
    <xf numFmtId="0" fontId="18" fillId="3" borderId="41" xfId="0" applyFont="1" applyFill="1" applyBorder="1" applyAlignment="1">
      <alignment horizontal="center" vertical="center" wrapText="1"/>
    </xf>
    <xf numFmtId="0" fontId="19" fillId="3" borderId="40" xfId="0" applyFont="1" applyFill="1" applyBorder="1"/>
    <xf numFmtId="10" fontId="19" fillId="3" borderId="41" xfId="3" applyNumberFormat="1" applyFont="1" applyFill="1" applyBorder="1" applyAlignment="1">
      <alignment horizontal="center"/>
    </xf>
    <xf numFmtId="164" fontId="19" fillId="3" borderId="41" xfId="0" applyNumberFormat="1" applyFont="1" applyFill="1" applyBorder="1" applyAlignment="1">
      <alignment horizontal="center"/>
    </xf>
    <xf numFmtId="0" fontId="19" fillId="3" borderId="42" xfId="0" applyFont="1" applyFill="1" applyBorder="1"/>
    <xf numFmtId="0" fontId="19" fillId="3" borderId="43" xfId="0" applyFont="1" applyFill="1" applyBorder="1" applyAlignment="1">
      <alignment horizontal="center"/>
    </xf>
    <xf numFmtId="10" fontId="27" fillId="3" borderId="43" xfId="3" applyNumberFormat="1" applyFont="1" applyFill="1" applyBorder="1" applyAlignment="1">
      <alignment horizontal="center"/>
    </xf>
    <xf numFmtId="164" fontId="27" fillId="3" borderId="44" xfId="3" applyNumberFormat="1" applyFont="1" applyFill="1" applyBorder="1" applyAlignment="1">
      <alignment horizontal="center"/>
    </xf>
    <xf numFmtId="0" fontId="19" fillId="3" borderId="45" xfId="0" applyFont="1" applyFill="1" applyBorder="1" applyAlignment="1">
      <alignment horizontal="center"/>
    </xf>
    <xf numFmtId="14" fontId="20" fillId="0" borderId="3" xfId="0" applyNumberFormat="1" applyFont="1" applyBorder="1" applyAlignment="1">
      <alignment horizontal="center" vertical="center" wrapText="1"/>
    </xf>
    <xf numFmtId="0" fontId="0" fillId="0" borderId="0" xfId="0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29" fillId="0" borderId="0" xfId="0" applyFont="1" applyProtection="1">
      <protection hidden="1"/>
    </xf>
    <xf numFmtId="0" fontId="0" fillId="0" borderId="0" xfId="0" applyAlignment="1">
      <alignment horizontal="center"/>
    </xf>
    <xf numFmtId="14" fontId="20" fillId="3" borderId="30" xfId="0" applyNumberFormat="1" applyFont="1" applyFill="1" applyBorder="1" applyAlignment="1" applyProtection="1">
      <alignment horizontal="center" vertical="center" wrapText="1"/>
      <protection hidden="1"/>
    </xf>
    <xf numFmtId="14" fontId="20" fillId="3" borderId="3" xfId="0" applyNumberFormat="1" applyFont="1" applyFill="1" applyBorder="1" applyAlignment="1">
      <alignment horizontal="center" vertical="center" wrapText="1"/>
    </xf>
    <xf numFmtId="0" fontId="23" fillId="0" borderId="0" xfId="0" applyFont="1" applyAlignment="1" applyProtection="1">
      <alignment horizontal="center" vertical="center" wrapText="1"/>
      <protection hidden="1"/>
    </xf>
    <xf numFmtId="0" fontId="42" fillId="7" borderId="48" xfId="4" applyFont="1" applyFill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0" fontId="0" fillId="0" borderId="47" xfId="0" applyBorder="1" applyAlignment="1">
      <alignment horizontal="left" vertical="center" wrapText="1"/>
    </xf>
    <xf numFmtId="14" fontId="0" fillId="0" borderId="47" xfId="0" applyNumberFormat="1" applyBorder="1" applyAlignment="1">
      <alignment horizontal="center" vertical="center"/>
    </xf>
    <xf numFmtId="0" fontId="0" fillId="0" borderId="47" xfId="0" applyBorder="1" applyAlignment="1">
      <alignment horizontal="center" vertical="center" wrapText="1"/>
    </xf>
    <xf numFmtId="9" fontId="0" fillId="0" borderId="47" xfId="3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7" xfId="0" applyBorder="1" applyAlignment="1">
      <alignment vertical="center" wrapText="1"/>
    </xf>
    <xf numFmtId="14" fontId="0" fillId="0" borderId="47" xfId="0" applyNumberFormat="1" applyBorder="1" applyAlignment="1">
      <alignment horizontal="center" vertical="center" wrapText="1"/>
    </xf>
    <xf numFmtId="0" fontId="42" fillId="7" borderId="47" xfId="4" applyFont="1" applyFill="1" applyBorder="1" applyAlignment="1">
      <alignment horizontal="center" vertical="center" wrapText="1"/>
    </xf>
    <xf numFmtId="0" fontId="44" fillId="9" borderId="47" xfId="4" applyFont="1" applyFill="1" applyBorder="1" applyAlignment="1">
      <alignment vertical="center" wrapText="1"/>
    </xf>
    <xf numFmtId="0" fontId="42" fillId="7" borderId="58" xfId="4" applyFont="1" applyFill="1" applyBorder="1" applyAlignment="1">
      <alignment horizontal="center" vertical="center" wrapText="1"/>
    </xf>
    <xf numFmtId="0" fontId="42" fillId="7" borderId="47" xfId="4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46" fillId="3" borderId="47" xfId="0" applyFont="1" applyFill="1" applyBorder="1" applyAlignment="1">
      <alignment vertical="center" wrapText="1"/>
    </xf>
    <xf numFmtId="0" fontId="44" fillId="10" borderId="0" xfId="4" applyFont="1" applyFill="1" applyAlignment="1">
      <alignment vertical="center" wrapText="1"/>
    </xf>
    <xf numFmtId="0" fontId="44" fillId="10" borderId="59" xfId="4" applyFont="1" applyFill="1" applyBorder="1" applyAlignment="1">
      <alignment vertical="center" wrapText="1"/>
    </xf>
    <xf numFmtId="0" fontId="0" fillId="3" borderId="47" xfId="0" applyFill="1" applyBorder="1" applyAlignment="1">
      <alignment horizontal="center" vertical="center" wrapText="1"/>
    </xf>
    <xf numFmtId="0" fontId="46" fillId="3" borderId="47" xfId="0" applyFont="1" applyFill="1" applyBorder="1" applyAlignment="1">
      <alignment horizontal="center" vertical="center" wrapText="1"/>
    </xf>
    <xf numFmtId="0" fontId="0" fillId="11" borderId="47" xfId="0" applyFill="1" applyBorder="1" applyAlignment="1">
      <alignment horizontal="center" vertical="center"/>
    </xf>
    <xf numFmtId="0" fontId="0" fillId="11" borderId="47" xfId="0" applyFill="1" applyBorder="1" applyAlignment="1">
      <alignment horizontal="center" vertical="center" wrapText="1"/>
    </xf>
    <xf numFmtId="0" fontId="10" fillId="11" borderId="47" xfId="0" applyFont="1" applyFill="1" applyBorder="1" applyAlignment="1">
      <alignment horizontal="center" vertical="center" wrapText="1"/>
    </xf>
    <xf numFmtId="14" fontId="10" fillId="11" borderId="47" xfId="0" applyNumberFormat="1" applyFont="1" applyFill="1" applyBorder="1" applyAlignment="1">
      <alignment horizontal="center" vertical="center"/>
    </xf>
    <xf numFmtId="9" fontId="0" fillId="11" borderId="47" xfId="0" applyNumberFormat="1" applyFill="1" applyBorder="1" applyAlignment="1">
      <alignment horizontal="center" vertical="center"/>
    </xf>
    <xf numFmtId="0" fontId="10" fillId="11" borderId="47" xfId="0" applyFont="1" applyFill="1" applyBorder="1" applyAlignment="1">
      <alignment horizontal="center" vertical="center"/>
    </xf>
    <xf numFmtId="0" fontId="0" fillId="11" borderId="58" xfId="0" applyFill="1" applyBorder="1" applyAlignment="1">
      <alignment horizontal="center" vertical="center"/>
    </xf>
    <xf numFmtId="0" fontId="0" fillId="11" borderId="58" xfId="0" applyFill="1" applyBorder="1" applyAlignment="1">
      <alignment horizontal="center" vertical="center" wrapText="1"/>
    </xf>
    <xf numFmtId="0" fontId="10" fillId="11" borderId="58" xfId="0" applyFont="1" applyFill="1" applyBorder="1" applyAlignment="1">
      <alignment horizontal="center" vertical="center" wrapText="1"/>
    </xf>
    <xf numFmtId="0" fontId="10" fillId="11" borderId="58" xfId="0" applyFont="1" applyFill="1" applyBorder="1" applyAlignment="1">
      <alignment horizontal="center" vertical="center"/>
    </xf>
    <xf numFmtId="14" fontId="10" fillId="11" borderId="58" xfId="0" applyNumberFormat="1" applyFont="1" applyFill="1" applyBorder="1" applyAlignment="1">
      <alignment horizontal="center" vertical="center" wrapText="1"/>
    </xf>
    <xf numFmtId="14" fontId="10" fillId="11" borderId="47" xfId="0" applyNumberFormat="1" applyFont="1" applyFill="1" applyBorder="1" applyAlignment="1">
      <alignment horizontal="center" vertical="center" wrapText="1"/>
    </xf>
    <xf numFmtId="9" fontId="0" fillId="0" borderId="47" xfId="3" applyFont="1" applyFill="1" applyBorder="1" applyAlignment="1">
      <alignment horizontal="center" vertical="center"/>
    </xf>
    <xf numFmtId="9" fontId="0" fillId="0" borderId="47" xfId="0" applyNumberFormat="1" applyBorder="1" applyAlignment="1">
      <alignment horizontal="center" vertical="center"/>
    </xf>
    <xf numFmtId="0" fontId="44" fillId="0" borderId="47" xfId="4" applyFont="1" applyBorder="1" applyAlignment="1">
      <alignment vertical="center" wrapText="1"/>
    </xf>
    <xf numFmtId="0" fontId="44" fillId="9" borderId="62" xfId="4" applyFont="1" applyFill="1" applyBorder="1" applyAlignment="1">
      <alignment vertical="center" wrapText="1"/>
    </xf>
    <xf numFmtId="0" fontId="44" fillId="0" borderId="0" xfId="4" applyFont="1" applyAlignment="1">
      <alignment vertical="center" wrapText="1"/>
    </xf>
    <xf numFmtId="0" fontId="0" fillId="0" borderId="0" xfId="0" applyAlignment="1">
      <alignment vertical="center" wrapText="1"/>
    </xf>
    <xf numFmtId="0" fontId="52" fillId="0" borderId="75" xfId="0" applyFont="1" applyBorder="1" applyAlignment="1">
      <alignment horizontal="center" vertical="center" wrapText="1"/>
    </xf>
    <xf numFmtId="0" fontId="53" fillId="0" borderId="73" xfId="0" applyFont="1" applyBorder="1" applyAlignment="1">
      <alignment vertical="center" wrapText="1"/>
    </xf>
    <xf numFmtId="0" fontId="53" fillId="0" borderId="76" xfId="0" applyFont="1" applyBorder="1" applyAlignment="1">
      <alignment vertical="center" wrapText="1"/>
    </xf>
    <xf numFmtId="0" fontId="52" fillId="0" borderId="77" xfId="0" applyFont="1" applyBorder="1" applyAlignment="1">
      <alignment horizontal="center" vertical="center" wrapText="1"/>
    </xf>
    <xf numFmtId="0" fontId="55" fillId="12" borderId="70" xfId="0" applyFont="1" applyFill="1" applyBorder="1" applyAlignment="1">
      <alignment horizontal="center" vertical="center" wrapText="1"/>
    </xf>
    <xf numFmtId="0" fontId="55" fillId="12" borderId="71" xfId="0" applyFont="1" applyFill="1" applyBorder="1" applyAlignment="1">
      <alignment vertical="center" wrapText="1"/>
    </xf>
    <xf numFmtId="0" fontId="55" fillId="12" borderId="72" xfId="0" applyFont="1" applyFill="1" applyBorder="1" applyAlignment="1">
      <alignment horizontal="center" vertical="center" wrapText="1"/>
    </xf>
    <xf numFmtId="0" fontId="42" fillId="0" borderId="49" xfId="4" applyFont="1" applyBorder="1" applyAlignment="1">
      <alignment horizontal="center" vertical="center" wrapText="1"/>
    </xf>
    <xf numFmtId="0" fontId="47" fillId="0" borderId="49" xfId="4" applyFont="1" applyBorder="1" applyAlignment="1">
      <alignment horizontal="center" vertical="center" wrapText="1"/>
    </xf>
    <xf numFmtId="0" fontId="42" fillId="0" borderId="50" xfId="4" applyFont="1" applyBorder="1" applyAlignment="1">
      <alignment horizontal="center" vertical="center" wrapText="1"/>
    </xf>
    <xf numFmtId="14" fontId="46" fillId="0" borderId="47" xfId="0" applyNumberFormat="1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14" fontId="10" fillId="0" borderId="47" xfId="0" applyNumberFormat="1" applyFont="1" applyBorder="1" applyAlignment="1">
      <alignment horizontal="center" vertical="center"/>
    </xf>
    <xf numFmtId="0" fontId="50" fillId="0" borderId="47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/>
    </xf>
    <xf numFmtId="14" fontId="10" fillId="0" borderId="47" xfId="0" applyNumberFormat="1" applyFont="1" applyBorder="1" applyAlignment="1">
      <alignment horizontal="center" vertical="center" wrapText="1"/>
    </xf>
    <xf numFmtId="0" fontId="0" fillId="0" borderId="47" xfId="0" applyBorder="1"/>
    <xf numFmtId="0" fontId="22" fillId="3" borderId="0" xfId="0" applyFont="1" applyFill="1" applyAlignment="1" applyProtection="1">
      <alignment horizontal="center"/>
      <protection hidden="1"/>
    </xf>
    <xf numFmtId="0" fontId="28" fillId="0" borderId="18" xfId="0" applyFont="1" applyBorder="1" applyAlignment="1" applyProtection="1">
      <alignment horizontal="center" vertical="center" wrapText="1"/>
      <protection hidden="1"/>
    </xf>
    <xf numFmtId="0" fontId="34" fillId="0" borderId="19" xfId="0" applyFont="1" applyBorder="1" applyAlignment="1" applyProtection="1">
      <alignment horizontal="center" vertical="center"/>
      <protection hidden="1"/>
    </xf>
    <xf numFmtId="0" fontId="34" fillId="0" borderId="20" xfId="0" applyFont="1" applyBorder="1" applyAlignment="1" applyProtection="1">
      <alignment horizontal="center" vertical="center"/>
      <protection hidden="1"/>
    </xf>
    <xf numFmtId="0" fontId="36" fillId="0" borderId="21" xfId="0" applyFont="1" applyBorder="1" applyAlignment="1" applyProtection="1">
      <alignment horizontal="center" vertical="top" wrapText="1"/>
      <protection hidden="1"/>
    </xf>
    <xf numFmtId="0" fontId="36" fillId="0" borderId="0" xfId="0" applyFont="1" applyAlignment="1" applyProtection="1">
      <alignment horizontal="center" vertical="top" wrapText="1"/>
      <protection hidden="1"/>
    </xf>
    <xf numFmtId="0" fontId="36" fillId="0" borderId="22" xfId="0" applyFont="1" applyBorder="1" applyAlignment="1" applyProtection="1">
      <alignment horizontal="center" vertical="top" wrapText="1"/>
      <protection hidden="1"/>
    </xf>
    <xf numFmtId="0" fontId="38" fillId="0" borderId="21" xfId="0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8" fillId="0" borderId="22" xfId="0" applyFont="1" applyBorder="1" applyAlignment="1" applyProtection="1">
      <alignment horizontal="center" vertical="center"/>
      <protection hidden="1"/>
    </xf>
    <xf numFmtId="0" fontId="35" fillId="0" borderId="24" xfId="0" applyFont="1" applyBorder="1" applyAlignment="1" applyProtection="1">
      <alignment horizontal="center"/>
      <protection hidden="1"/>
    </xf>
    <xf numFmtId="0" fontId="35" fillId="0" borderId="46" xfId="0" applyFont="1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0" fillId="0" borderId="24" xfId="0" applyBorder="1" applyAlignment="1" applyProtection="1">
      <alignment horizontal="center"/>
      <protection hidden="1"/>
    </xf>
    <xf numFmtId="0" fontId="0" fillId="3" borderId="19" xfId="0" applyFill="1" applyBorder="1" applyAlignment="1" applyProtection="1">
      <alignment horizontal="left" vertical="top" wrapText="1"/>
      <protection hidden="1"/>
    </xf>
    <xf numFmtId="0" fontId="0" fillId="3" borderId="19" xfId="0" applyFill="1" applyBorder="1" applyAlignment="1" applyProtection="1">
      <alignment horizontal="left" vertical="top"/>
      <protection hidden="1"/>
    </xf>
    <xf numFmtId="0" fontId="42" fillId="7" borderId="47" xfId="4" applyFont="1" applyFill="1" applyBorder="1" applyAlignment="1">
      <alignment horizontal="center" vertical="center" wrapText="1"/>
    </xf>
    <xf numFmtId="0" fontId="43" fillId="8" borderId="0" xfId="0" applyFont="1" applyFill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51" fillId="0" borderId="86" xfId="0" applyFont="1" applyBorder="1" applyAlignment="1">
      <alignment horizontal="center" vertical="center" wrapText="1"/>
    </xf>
    <xf numFmtId="0" fontId="51" fillId="0" borderId="87" xfId="0" applyFont="1" applyBorder="1" applyAlignment="1">
      <alignment horizontal="center" vertical="center" wrapText="1"/>
    </xf>
    <xf numFmtId="0" fontId="51" fillId="0" borderId="88" xfId="0" applyFont="1" applyBorder="1" applyAlignment="1">
      <alignment horizontal="center" vertical="center" wrapText="1"/>
    </xf>
    <xf numFmtId="0" fontId="51" fillId="0" borderId="67" xfId="0" applyFont="1" applyBorder="1" applyAlignment="1">
      <alignment horizontal="center" vertical="center" wrapText="1"/>
    </xf>
    <xf numFmtId="0" fontId="51" fillId="0" borderId="81" xfId="0" applyFont="1" applyBorder="1" applyAlignment="1">
      <alignment horizontal="center" vertical="center" wrapText="1"/>
    </xf>
    <xf numFmtId="0" fontId="51" fillId="0" borderId="82" xfId="0" applyFont="1" applyBorder="1" applyAlignment="1">
      <alignment horizontal="center" vertical="center" wrapText="1"/>
    </xf>
    <xf numFmtId="0" fontId="51" fillId="0" borderId="83" xfId="0" applyFont="1" applyBorder="1" applyAlignment="1">
      <alignment horizontal="center" vertical="center" wrapText="1"/>
    </xf>
    <xf numFmtId="0" fontId="51" fillId="0" borderId="84" xfId="0" applyFont="1" applyBorder="1" applyAlignment="1">
      <alignment horizontal="center" vertical="center" wrapText="1"/>
    </xf>
    <xf numFmtId="0" fontId="51" fillId="0" borderId="85" xfId="0" applyFont="1" applyBorder="1" applyAlignment="1">
      <alignment horizontal="center" vertical="center" wrapText="1"/>
    </xf>
    <xf numFmtId="0" fontId="55" fillId="12" borderId="71" xfId="0" applyFont="1" applyFill="1" applyBorder="1" applyAlignment="1">
      <alignment horizontal="center" vertical="center" wrapText="1"/>
    </xf>
    <xf numFmtId="0" fontId="55" fillId="12" borderId="69" xfId="0" applyFont="1" applyFill="1" applyBorder="1" applyAlignment="1">
      <alignment horizontal="center" vertical="center" wrapText="1"/>
    </xf>
    <xf numFmtId="0" fontId="53" fillId="0" borderId="79" xfId="0" applyFont="1" applyBorder="1" applyAlignment="1">
      <alignment horizontal="center" vertical="center" wrapText="1"/>
    </xf>
    <xf numFmtId="0" fontId="53" fillId="0" borderId="7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1" fillId="0" borderId="80" xfId="0" applyFont="1" applyBorder="1" applyAlignment="1">
      <alignment horizontal="center" vertical="center" wrapText="1"/>
    </xf>
    <xf numFmtId="0" fontId="54" fillId="0" borderId="86" xfId="0" applyFont="1" applyBorder="1" applyAlignment="1">
      <alignment horizontal="center" vertical="center" wrapText="1"/>
    </xf>
    <xf numFmtId="0" fontId="54" fillId="0" borderId="87" xfId="0" applyFont="1" applyBorder="1" applyAlignment="1">
      <alignment horizontal="center" vertical="center" wrapText="1"/>
    </xf>
    <xf numFmtId="0" fontId="54" fillId="0" borderId="88" xfId="0" applyFont="1" applyBorder="1" applyAlignment="1">
      <alignment horizontal="center" vertical="center" wrapText="1"/>
    </xf>
    <xf numFmtId="0" fontId="21" fillId="0" borderId="0" xfId="0" applyFont="1" applyAlignment="1" applyProtection="1">
      <alignment horizontal="center" vertical="center"/>
      <protection hidden="1"/>
    </xf>
    <xf numFmtId="0" fontId="44" fillId="9" borderId="47" xfId="4" applyFont="1" applyFill="1" applyBorder="1" applyAlignment="1">
      <alignment horizontal="center" vertical="center" wrapText="1"/>
    </xf>
    <xf numFmtId="0" fontId="53" fillId="0" borderId="74" xfId="0" applyFont="1" applyBorder="1" applyAlignment="1">
      <alignment horizontal="center" vertical="center" wrapText="1"/>
    </xf>
    <xf numFmtId="0" fontId="53" fillId="0" borderId="78" xfId="0" applyFont="1" applyBorder="1" applyAlignment="1">
      <alignment horizontal="center" vertical="center" wrapText="1"/>
    </xf>
    <xf numFmtId="0" fontId="53" fillId="0" borderId="77" xfId="0" applyFont="1" applyBorder="1" applyAlignment="1">
      <alignment horizontal="center" vertical="center" wrapText="1"/>
    </xf>
    <xf numFmtId="0" fontId="55" fillId="12" borderId="67" xfId="0" applyFont="1" applyFill="1" applyBorder="1" applyAlignment="1">
      <alignment horizontal="center" vertical="center" wrapText="1"/>
    </xf>
    <xf numFmtId="0" fontId="55" fillId="12" borderId="68" xfId="0" applyFont="1" applyFill="1" applyBorder="1" applyAlignment="1">
      <alignment horizontal="center" vertical="center" wrapText="1"/>
    </xf>
    <xf numFmtId="0" fontId="42" fillId="7" borderId="54" xfId="4" applyFont="1" applyFill="1" applyBorder="1" applyAlignment="1">
      <alignment horizontal="center" vertical="center" wrapText="1"/>
    </xf>
    <xf numFmtId="0" fontId="42" fillId="7" borderId="56" xfId="4" applyFont="1" applyFill="1" applyBorder="1" applyAlignment="1">
      <alignment horizontal="center" vertical="center" wrapText="1"/>
    </xf>
    <xf numFmtId="0" fontId="44" fillId="9" borderId="0" xfId="4" applyFont="1" applyFill="1" applyAlignment="1">
      <alignment horizontal="center" vertical="center" wrapText="1"/>
    </xf>
    <xf numFmtId="0" fontId="42" fillId="7" borderId="55" xfId="4" applyFont="1" applyFill="1" applyBorder="1" applyAlignment="1">
      <alignment horizontal="center" vertical="center" wrapText="1"/>
    </xf>
    <xf numFmtId="0" fontId="42" fillId="7" borderId="57" xfId="4" applyFont="1" applyFill="1" applyBorder="1" applyAlignment="1">
      <alignment horizontal="center" vertical="center" wrapText="1"/>
    </xf>
    <xf numFmtId="0" fontId="47" fillId="7" borderId="54" xfId="4" applyFont="1" applyFill="1" applyBorder="1" applyAlignment="1">
      <alignment horizontal="center" vertical="center" wrapText="1"/>
    </xf>
    <xf numFmtId="0" fontId="47" fillId="7" borderId="56" xfId="4" applyFont="1" applyFill="1" applyBorder="1" applyAlignment="1">
      <alignment horizontal="center" vertical="center" wrapText="1"/>
    </xf>
    <xf numFmtId="0" fontId="44" fillId="0" borderId="60" xfId="4" applyFont="1" applyBorder="1" applyAlignment="1">
      <alignment horizontal="center" vertical="center" wrapText="1"/>
    </xf>
    <xf numFmtId="0" fontId="44" fillId="0" borderId="61" xfId="4" applyFont="1" applyBorder="1" applyAlignment="1">
      <alignment horizontal="center" vertical="center" wrapText="1"/>
    </xf>
    <xf numFmtId="0" fontId="44" fillId="0" borderId="62" xfId="4" applyFont="1" applyBorder="1" applyAlignment="1">
      <alignment horizontal="center" vertical="center" wrapText="1"/>
    </xf>
    <xf numFmtId="0" fontId="44" fillId="9" borderId="63" xfId="4" applyFont="1" applyFill="1" applyBorder="1" applyAlignment="1">
      <alignment horizontal="center" vertical="center" wrapText="1"/>
    </xf>
    <xf numFmtId="0" fontId="44" fillId="9" borderId="64" xfId="4" applyFont="1" applyFill="1" applyBorder="1" applyAlignment="1">
      <alignment horizontal="center" vertical="center" wrapText="1"/>
    </xf>
    <xf numFmtId="0" fontId="44" fillId="9" borderId="65" xfId="4" applyFont="1" applyFill="1" applyBorder="1" applyAlignment="1">
      <alignment horizontal="center" vertical="center" wrapText="1"/>
    </xf>
    <xf numFmtId="0" fontId="44" fillId="0" borderId="51" xfId="4" applyFont="1" applyBorder="1" applyAlignment="1">
      <alignment horizontal="center" vertical="center" wrapText="1"/>
    </xf>
    <xf numFmtId="0" fontId="44" fillId="0" borderId="66" xfId="4" applyFont="1" applyBorder="1" applyAlignment="1">
      <alignment horizontal="center" vertical="center" wrapText="1"/>
    </xf>
    <xf numFmtId="0" fontId="44" fillId="9" borderId="52" xfId="4" applyFont="1" applyFill="1" applyBorder="1" applyAlignment="1">
      <alignment horizontal="center" vertical="center" wrapText="1"/>
    </xf>
    <xf numFmtId="0" fontId="44" fillId="9" borderId="53" xfId="4" applyFont="1" applyFill="1" applyBorder="1" applyAlignment="1">
      <alignment horizontal="center" vertical="center" wrapText="1"/>
    </xf>
    <xf numFmtId="0" fontId="18" fillId="3" borderId="36" xfId="0" applyFont="1" applyFill="1" applyBorder="1" applyAlignment="1">
      <alignment horizontal="center"/>
    </xf>
    <xf numFmtId="0" fontId="18" fillId="3" borderId="37" xfId="0" applyFont="1" applyFill="1" applyBorder="1" applyAlignment="1">
      <alignment horizontal="center"/>
    </xf>
    <xf numFmtId="0" fontId="18" fillId="3" borderId="38" xfId="0" applyFont="1" applyFill="1" applyBorder="1" applyAlignment="1">
      <alignment horizontal="center"/>
    </xf>
    <xf numFmtId="0" fontId="18" fillId="3" borderId="39" xfId="0" applyFont="1" applyFill="1" applyBorder="1" applyAlignment="1">
      <alignment horizontal="center"/>
    </xf>
    <xf numFmtId="0" fontId="33" fillId="0" borderId="32" xfId="0" applyFont="1" applyBorder="1" applyAlignment="1" applyProtection="1">
      <alignment horizontal="center" vertical="center" wrapText="1"/>
      <protection hidden="1"/>
    </xf>
    <xf numFmtId="0" fontId="33" fillId="0" borderId="33" xfId="0" applyFont="1" applyBorder="1" applyAlignment="1" applyProtection="1">
      <alignment horizontal="center" vertical="center" wrapText="1"/>
      <protection hidden="1"/>
    </xf>
    <xf numFmtId="0" fontId="11" fillId="3" borderId="9" xfId="0" applyFont="1" applyFill="1" applyBorder="1" applyAlignment="1" applyProtection="1">
      <alignment horizontal="center" vertical="center"/>
      <protection hidden="1"/>
    </xf>
    <xf numFmtId="0" fontId="11" fillId="3" borderId="10" xfId="0" applyFont="1" applyFill="1" applyBorder="1" applyAlignment="1" applyProtection="1">
      <alignment horizontal="center" vertical="center"/>
      <protection hidden="1"/>
    </xf>
    <xf numFmtId="0" fontId="11" fillId="3" borderId="11" xfId="0" applyFont="1" applyFill="1" applyBorder="1" applyAlignment="1" applyProtection="1">
      <alignment horizontal="center" vertical="center"/>
      <protection hidden="1"/>
    </xf>
    <xf numFmtId="0" fontId="13" fillId="0" borderId="14" xfId="0" applyFont="1" applyBorder="1" applyAlignment="1">
      <alignment horizontal="right" vertical="center" wrapText="1"/>
    </xf>
    <xf numFmtId="0" fontId="13" fillId="0" borderId="15" xfId="0" applyFont="1" applyBorder="1" applyAlignment="1">
      <alignment horizontal="right" vertical="center" wrapText="1"/>
    </xf>
    <xf numFmtId="0" fontId="13" fillId="0" borderId="16" xfId="0" applyFont="1" applyBorder="1" applyAlignment="1">
      <alignment horizontal="right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 wrapText="1"/>
    </xf>
  </cellXfs>
  <cellStyles count="5">
    <cellStyle name="Excel Built-in Normal" xfId="4" xr:uid="{00000000-0005-0000-0000-000000000000}"/>
    <cellStyle name="Hipervínculo" xfId="1" builtinId="8"/>
    <cellStyle name="Normal" xfId="0" builtinId="0"/>
    <cellStyle name="Normal 2" xfId="2" xr:uid="{00000000-0005-0000-0000-000003000000}"/>
    <cellStyle name="Porcentaje" xfId="3" builtinId="5"/>
  </cellStyles>
  <dxfs count="0"/>
  <tableStyles count="0" defaultTableStyle="TableStyleMedium2" defaultPivotStyle="PivotStyleLight16"/>
  <colors>
    <mruColors>
      <color rgb="FFD5D5FF"/>
      <color rgb="FF3366CC"/>
      <color rgb="FF0065B0"/>
      <color rgb="FFEAB200"/>
      <color rgb="FF9999FF"/>
      <color rgb="FFFFCA21"/>
      <color rgb="FFFFD03B"/>
      <color rgb="FFECF4FA"/>
      <color rgb="FFE1E1FF"/>
      <color rgb="FFEFF6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7.png"/><Relationship Id="rId3" Type="http://schemas.openxmlformats.org/officeDocument/2006/relationships/hyperlink" Target="#'Componente # 3'!A1"/><Relationship Id="rId7" Type="http://schemas.openxmlformats.org/officeDocument/2006/relationships/hyperlink" Target="#'Componente # 5'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'Componente # 1'!A1"/><Relationship Id="rId6" Type="http://schemas.openxmlformats.org/officeDocument/2006/relationships/image" Target="../media/image3.png"/><Relationship Id="rId11" Type="http://schemas.openxmlformats.org/officeDocument/2006/relationships/hyperlink" Target="#'Componente # 2'!A1"/><Relationship Id="rId5" Type="http://schemas.openxmlformats.org/officeDocument/2006/relationships/hyperlink" Target="#'Componente # 4'!A1"/><Relationship Id="rId15" Type="http://schemas.openxmlformats.org/officeDocument/2006/relationships/image" Target="../media/image9.png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Componente # 8'!A1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hyperlink" Target="#Portada!A1"/><Relationship Id="rId1" Type="http://schemas.openxmlformats.org/officeDocument/2006/relationships/image" Target="../media/image24.jpe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hyperlink" Target="#Portada!A1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hyperlink" Target="#Portada!A1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Portada!A1"/><Relationship Id="rId1" Type="http://schemas.openxmlformats.org/officeDocument/2006/relationships/image" Target="../media/image13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hyperlink" Target="#Portada!A1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hyperlink" Target="#Portada!A1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hyperlink" Target="#Portada!A1"/><Relationship Id="rId1" Type="http://schemas.openxmlformats.org/officeDocument/2006/relationships/image" Target="../media/image1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Portada!A1"/><Relationship Id="rId2" Type="http://schemas.openxmlformats.org/officeDocument/2006/relationships/image" Target="../media/image19.png"/><Relationship Id="rId1" Type="http://schemas.openxmlformats.org/officeDocument/2006/relationships/image" Target="../media/image21.jpeg"/><Relationship Id="rId4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png"/><Relationship Id="rId1" Type="http://schemas.openxmlformats.org/officeDocument/2006/relationships/hyperlink" Target="#Portad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263559</xdr:colOff>
      <xdr:row>3</xdr:row>
      <xdr:rowOff>57391</xdr:rowOff>
    </xdr:from>
    <xdr:to>
      <xdr:col>4</xdr:col>
      <xdr:colOff>749933</xdr:colOff>
      <xdr:row>3</xdr:row>
      <xdr:rowOff>600317</xdr:rowOff>
    </xdr:to>
    <xdr:grpSp>
      <xdr:nvGrpSpPr>
        <xdr:cNvPr id="8" name="Grup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358809" y="2391016"/>
          <a:ext cx="2772374" cy="542926"/>
          <a:chOff x="362950" y="1838152"/>
          <a:chExt cx="2772374" cy="542926"/>
        </a:xfrm>
      </xdr:grpSpPr>
      <xdr:sp macro="" textlink="">
        <xdr:nvSpPr>
          <xdr:cNvPr id="48" name="Rectángulo redondeado 3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/>
        </xdr:nvSpPr>
        <xdr:spPr>
          <a:xfrm>
            <a:off x="362950" y="1838152"/>
            <a:ext cx="2772374" cy="54292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1. Gestión del Riesgo 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0" name="Imagen 23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47" t="18686" r="19621" b="20284"/>
          <a:stretch>
            <a:fillRect/>
          </a:stretch>
        </xdr:blipFill>
        <xdr:spPr bwMode="auto">
          <a:xfrm rot="1658057">
            <a:off x="1983831" y="1878193"/>
            <a:ext cx="272554" cy="4140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7" name="Rectángulo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/>
        </xdr:nvSpPr>
        <xdr:spPr>
          <a:xfrm>
            <a:off x="2227322" y="2055710"/>
            <a:ext cx="771751" cy="13054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9</xdr:col>
      <xdr:colOff>307639</xdr:colOff>
      <xdr:row>3</xdr:row>
      <xdr:rowOff>79600</xdr:rowOff>
    </xdr:from>
    <xdr:to>
      <xdr:col>13</xdr:col>
      <xdr:colOff>80282</xdr:colOff>
      <xdr:row>3</xdr:row>
      <xdr:rowOff>612095</xdr:rowOff>
    </xdr:to>
    <xdr:grpSp>
      <xdr:nvGrpSpPr>
        <xdr:cNvPr id="10" name="Grup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pSpPr/>
      </xdr:nvGrpSpPr>
      <xdr:grpSpPr>
        <a:xfrm>
          <a:off x="6498889" y="2413225"/>
          <a:ext cx="2820643" cy="532495"/>
          <a:chOff x="6503030" y="1860361"/>
          <a:chExt cx="2820643" cy="532495"/>
        </a:xfrm>
      </xdr:grpSpPr>
      <xdr:sp macro="" textlink="">
        <xdr:nvSpPr>
          <xdr:cNvPr id="50" name="Rectángulo redondeado 8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/>
        </xdr:nvSpPr>
        <xdr:spPr>
          <a:xfrm>
            <a:off x="6503030" y="1860361"/>
            <a:ext cx="2763493" cy="532495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3. Rendición de Cuentas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2" name="Imagen 28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59541" y="1952327"/>
            <a:ext cx="450313" cy="3387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6" name="Rectángulo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/>
        </xdr:nvSpPr>
        <xdr:spPr>
          <a:xfrm>
            <a:off x="8714517" y="1881454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13</xdr:col>
      <xdr:colOff>371417</xdr:colOff>
      <xdr:row>3</xdr:row>
      <xdr:rowOff>80882</xdr:rowOff>
    </xdr:from>
    <xdr:to>
      <xdr:col>16</xdr:col>
      <xdr:colOff>918482</xdr:colOff>
      <xdr:row>3</xdr:row>
      <xdr:rowOff>614282</xdr:rowOff>
    </xdr:to>
    <xdr:grpSp>
      <xdr:nvGrpSpPr>
        <xdr:cNvPr id="11" name="Grup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9610667" y="2414507"/>
          <a:ext cx="2833065" cy="533400"/>
          <a:chOff x="9614808" y="1861643"/>
          <a:chExt cx="2833065" cy="533400"/>
        </a:xfrm>
      </xdr:grpSpPr>
      <xdr:sp macro="" textlink="">
        <xdr:nvSpPr>
          <xdr:cNvPr id="57" name="Rectángulo redondeado 1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/>
        </xdr:nvSpPr>
        <xdr:spPr>
          <a:xfrm>
            <a:off x="9614808" y="1861643"/>
            <a:ext cx="2794966" cy="533400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4. Servicio al ciudadano</a:t>
            </a:r>
          </a:p>
        </xdr:txBody>
      </xdr:sp>
      <xdr:pic>
        <xdr:nvPicPr>
          <xdr:cNvPr id="63" name="Imagen 31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E6E6E6"/>
              </a:clrFrom>
              <a:clrTo>
                <a:srgbClr val="E6E6E6">
                  <a:alpha val="0"/>
                </a:srgbClr>
              </a:clrTo>
            </a:clrChange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539" t="2815" r="5479" b="70074"/>
          <a:stretch>
            <a:fillRect/>
          </a:stretch>
        </xdr:blipFill>
        <xdr:spPr bwMode="auto">
          <a:xfrm>
            <a:off x="11425344" y="1898995"/>
            <a:ext cx="473875" cy="4301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9" name="Rectángulo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/>
        </xdr:nvSpPr>
        <xdr:spPr>
          <a:xfrm>
            <a:off x="11838717" y="1862404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360472</xdr:colOff>
      <xdr:row>3</xdr:row>
      <xdr:rowOff>903078</xdr:rowOff>
    </xdr:from>
    <xdr:to>
      <xdr:col>9</xdr:col>
      <xdr:colOff>80282</xdr:colOff>
      <xdr:row>3</xdr:row>
      <xdr:rowOff>1495424</xdr:rowOff>
    </xdr:to>
    <xdr:grpSp>
      <xdr:nvGrpSpPr>
        <xdr:cNvPr id="12" name="Grupo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503722" y="3236703"/>
          <a:ext cx="2767810" cy="592346"/>
          <a:chOff x="3507863" y="2683839"/>
          <a:chExt cx="2767810" cy="592346"/>
        </a:xfrm>
      </xdr:grpSpPr>
      <xdr:sp macro="" textlink="">
        <xdr:nvSpPr>
          <xdr:cNvPr id="58" name="Rectángulo redondeado 18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/>
        </xdr:nvSpPr>
        <xdr:spPr>
          <a:xfrm>
            <a:off x="3507863" y="2719653"/>
            <a:ext cx="2767810" cy="552262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5. Transparencia y Acceso a la Información</a:t>
            </a:r>
          </a:p>
        </xdr:txBody>
      </xdr:sp>
      <xdr:sp macro="" textlink="">
        <xdr:nvSpPr>
          <xdr:cNvPr id="71" name="Rectángulo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/>
        </xdr:nvSpPr>
        <xdr:spPr>
          <a:xfrm>
            <a:off x="5490985" y="3012938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  <xdr:pic>
        <xdr:nvPicPr>
          <xdr:cNvPr id="65" name="Imagen 64" descr="banco_iconos_FP-15.png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75598" y="2683839"/>
            <a:ext cx="495300" cy="495300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335107</xdr:colOff>
      <xdr:row>3</xdr:row>
      <xdr:rowOff>925846</xdr:rowOff>
    </xdr:from>
    <xdr:to>
      <xdr:col>13</xdr:col>
      <xdr:colOff>80282</xdr:colOff>
      <xdr:row>3</xdr:row>
      <xdr:rowOff>1503152</xdr:rowOff>
    </xdr:to>
    <xdr:grpSp>
      <xdr:nvGrpSpPr>
        <xdr:cNvPr id="13" name="Grupo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6526357" y="3259471"/>
          <a:ext cx="2793175" cy="577306"/>
          <a:chOff x="6530498" y="2706607"/>
          <a:chExt cx="2793175" cy="577306"/>
        </a:xfrm>
      </xdr:grpSpPr>
      <xdr:sp macro="" textlink="">
        <xdr:nvSpPr>
          <xdr:cNvPr id="73" name="Rectángulo redondeado 18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/>
        </xdr:nvSpPr>
        <xdr:spPr>
          <a:xfrm>
            <a:off x="6530498" y="2706607"/>
            <a:ext cx="2764599" cy="546446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marL="0" indent="0"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6. Iniciativas adicionales </a:t>
            </a:r>
          </a:p>
        </xdr:txBody>
      </xdr:sp>
      <xdr:pic>
        <xdr:nvPicPr>
          <xdr:cNvPr id="83" name="Imagen 82" descr="iconos-Ana-06.png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duotone>
              <a:prstClr val="black"/>
              <a:schemeClr val="accent3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285449" y="2719652"/>
            <a:ext cx="607046" cy="564261"/>
          </a:xfrm>
          <a:prstGeom prst="rect">
            <a:avLst/>
          </a:prstGeom>
        </xdr:spPr>
      </xdr:pic>
      <xdr:sp macro="" textlink="">
        <xdr:nvSpPr>
          <xdr:cNvPr id="85" name="Rectángulo 84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/>
        </xdr:nvSpPr>
        <xdr:spPr>
          <a:xfrm>
            <a:off x="8714517" y="2729179"/>
            <a:ext cx="609156" cy="49530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>
    <xdr:from>
      <xdr:col>5</xdr:col>
      <xdr:colOff>380112</xdr:colOff>
      <xdr:row>3</xdr:row>
      <xdr:rowOff>68836</xdr:rowOff>
    </xdr:from>
    <xdr:to>
      <xdr:col>9</xdr:col>
      <xdr:colOff>87795</xdr:colOff>
      <xdr:row>3</xdr:row>
      <xdr:rowOff>620781</xdr:rowOff>
    </xdr:to>
    <xdr:grpSp>
      <xdr:nvGrpSpPr>
        <xdr:cNvPr id="9" name="Grupo 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3523362" y="2402461"/>
          <a:ext cx="2755683" cy="551945"/>
          <a:chOff x="3527503" y="1849597"/>
          <a:chExt cx="2755683" cy="551945"/>
        </a:xfrm>
      </xdr:grpSpPr>
      <xdr:sp macro="" textlink="">
        <xdr:nvSpPr>
          <xdr:cNvPr id="49" name="Rectángulo redondeado 4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3527503" y="1849597"/>
            <a:ext cx="2729119" cy="533738"/>
          </a:xfrm>
          <a:prstGeom prst="roundRect">
            <a:avLst/>
          </a:prstGeom>
          <a:solidFill>
            <a:srgbClr val="0065B0"/>
          </a:solidFill>
          <a:ln w="158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/>
            <a:r>
              <a:rPr lang="es-CO" sz="1200" b="1" i="0" u="none" strike="noStrike" baseline="0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+mn-cs"/>
              </a:rPr>
              <a:t>2. Racionalización de Trámites</a:t>
            </a:r>
            <a:endParaRPr lang="es-CO" sz="12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pic>
        <xdr:nvPicPr>
          <xdr:cNvPr id="61" name="Imagen 26" descr="iconos-Ana-19.png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297" t="19525" r="22221" b="17082"/>
          <a:stretch>
            <a:fillRect/>
          </a:stretch>
        </xdr:blipFill>
        <xdr:spPr bwMode="auto">
          <a:xfrm>
            <a:off x="5727709" y="1879949"/>
            <a:ext cx="386039" cy="3675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6" name="Rectángulo 85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/>
        </xdr:nvSpPr>
        <xdr:spPr>
          <a:xfrm>
            <a:off x="5502580" y="2138295"/>
            <a:ext cx="780606" cy="263247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900" b="1">
                <a:solidFill>
                  <a:schemeClr val="bg1"/>
                </a:solidFill>
                <a:latin typeface="Arial Narrow" panose="020B0606020202030204" pitchFamily="34" charset="0"/>
              </a:rPr>
              <a:t>Haz clic aquí</a:t>
            </a:r>
          </a:p>
        </xdr:txBody>
      </xdr:sp>
    </xdr:grpSp>
    <xdr:clientData/>
  </xdr:twoCellAnchor>
  <xdr:twoCellAnchor editAs="oneCell">
    <xdr:from>
      <xdr:col>14</xdr:col>
      <xdr:colOff>573067</xdr:colOff>
      <xdr:row>0</xdr:row>
      <xdr:rowOff>59531</xdr:rowOff>
    </xdr:from>
    <xdr:to>
      <xdr:col>17</xdr:col>
      <xdr:colOff>11906</xdr:colOff>
      <xdr:row>1</xdr:row>
      <xdr:rowOff>1238248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317" y="59531"/>
          <a:ext cx="2046308" cy="125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13473</xdr:colOff>
      <xdr:row>1</xdr:row>
      <xdr:rowOff>23811</xdr:rowOff>
    </xdr:from>
    <xdr:to>
      <xdr:col>3</xdr:col>
      <xdr:colOff>685580</xdr:colOff>
      <xdr:row>1</xdr:row>
      <xdr:rowOff>1238248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3" y="95249"/>
          <a:ext cx="2291357" cy="1214437"/>
        </a:xfrm>
        <a:prstGeom prst="rect">
          <a:avLst/>
        </a:prstGeom>
      </xdr:spPr>
    </xdr:pic>
    <xdr:clientData/>
  </xdr:twoCellAnchor>
  <xdr:twoCellAnchor editAs="oneCell">
    <xdr:from>
      <xdr:col>5</xdr:col>
      <xdr:colOff>738188</xdr:colOff>
      <xdr:row>6</xdr:row>
      <xdr:rowOff>35718</xdr:rowOff>
    </xdr:from>
    <xdr:to>
      <xdr:col>16</xdr:col>
      <xdr:colOff>865188</xdr:colOff>
      <xdr:row>29</xdr:row>
      <xdr:rowOff>119063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81438" y="4536281"/>
          <a:ext cx="8509000" cy="47863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1</xdr:row>
      <xdr:rowOff>533400</xdr:rowOff>
    </xdr:from>
    <xdr:to>
      <xdr:col>8</xdr:col>
      <xdr:colOff>1914525</xdr:colOff>
      <xdr:row>1</xdr:row>
      <xdr:rowOff>1609725</xdr:rowOff>
    </xdr:to>
    <xdr:pic>
      <xdr:nvPicPr>
        <xdr:cNvPr id="1030" name="Imagen 4">
          <a:extLst>
            <a:ext uri="{FF2B5EF4-FFF2-40B4-BE49-F238E27FC236}">
              <a16:creationId xmlns:a16="http://schemas.microsoft.com/office/drawing/2014/main" id="{00000000-0008-0000-0A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762000"/>
          <a:ext cx="58007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</xdr:row>
      <xdr:rowOff>266700</xdr:rowOff>
    </xdr:from>
    <xdr:to>
      <xdr:col>1</xdr:col>
      <xdr:colOff>1438275</xdr:colOff>
      <xdr:row>1</xdr:row>
      <xdr:rowOff>1714500</xdr:rowOff>
    </xdr:to>
    <xdr:pic>
      <xdr:nvPicPr>
        <xdr:cNvPr id="1031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95300"/>
          <a:ext cx="11430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1571843</xdr:colOff>
      <xdr:row>1</xdr:row>
      <xdr:rowOff>657847</xdr:rowOff>
    </xdr:from>
    <xdr:to>
      <xdr:col>2</xdr:col>
      <xdr:colOff>426141</xdr:colOff>
      <xdr:row>1</xdr:row>
      <xdr:rowOff>1673846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775950" y="889168"/>
          <a:ext cx="1045048" cy="1015999"/>
        </a:xfrm>
        <a:prstGeom prst="rect">
          <a:avLst/>
        </a:prstGeom>
      </xdr:spPr>
    </xdr:pic>
    <xdr:clientData/>
  </xdr:twoCellAnchor>
  <xdr:twoCellAnchor>
    <xdr:from>
      <xdr:col>2</xdr:col>
      <xdr:colOff>133571</xdr:colOff>
      <xdr:row>1</xdr:row>
      <xdr:rowOff>1376608</xdr:rowOff>
    </xdr:from>
    <xdr:to>
      <xdr:col>4</xdr:col>
      <xdr:colOff>40821</xdr:colOff>
      <xdr:row>1</xdr:row>
      <xdr:rowOff>1728107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528428" y="1607929"/>
          <a:ext cx="2166036" cy="3514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2400" b="1">
              <a:solidFill>
                <a:srgbClr val="0065B0"/>
              </a:solidFill>
            </a:rPr>
            <a:t>Haz click aquí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317963</xdr:colOff>
      <xdr:row>1</xdr:row>
      <xdr:rowOff>35310</xdr:rowOff>
    </xdr:from>
    <xdr:to>
      <xdr:col>11</xdr:col>
      <xdr:colOff>141734</xdr:colOff>
      <xdr:row>1</xdr:row>
      <xdr:rowOff>885153</xdr:rowOff>
    </xdr:to>
    <xdr:pic>
      <xdr:nvPicPr>
        <xdr:cNvPr id="3074" name="Imagen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8686" r="19621" b="20284"/>
        <a:stretch>
          <a:fillRect/>
        </a:stretch>
      </xdr:blipFill>
      <xdr:spPr bwMode="auto">
        <a:xfrm rot="1658057">
          <a:off x="13167188" y="130560"/>
          <a:ext cx="566721" cy="849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52388</xdr:colOff>
      <xdr:row>1</xdr:row>
      <xdr:rowOff>809624</xdr:rowOff>
    </xdr:from>
    <xdr:to>
      <xdr:col>12</xdr:col>
      <xdr:colOff>38100</xdr:colOff>
      <xdr:row>2</xdr:row>
      <xdr:rowOff>301622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2911138" y="2071687"/>
          <a:ext cx="1462087" cy="563560"/>
          <a:chOff x="14180345" y="831692"/>
          <a:chExt cx="1273970" cy="73993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duotone>
              <a:schemeClr val="accent3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603" t="29615"/>
          <a:stretch/>
        </xdr:blipFill>
        <xdr:spPr>
          <a:xfrm rot="20235106">
            <a:off x="14623513" y="831692"/>
            <a:ext cx="402133" cy="393595"/>
          </a:xfrm>
          <a:prstGeom prst="rect">
            <a:avLst/>
          </a:prstGeom>
        </xdr:spPr>
      </xdr:pic>
      <xdr:sp macro="" textlink="">
        <xdr:nvSpPr>
          <xdr:cNvPr id="9" name="Rectángulo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14180345" y="1078704"/>
            <a:ext cx="1273970" cy="49292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CO" sz="1200" b="1">
                <a:solidFill>
                  <a:srgbClr val="0065B0"/>
                </a:solidFill>
                <a:latin typeface="Arial Narrow" panose="020B0606020202030204" pitchFamily="34" charset="0"/>
              </a:rPr>
              <a:t>Volver al Menú</a:t>
            </a:r>
          </a:p>
        </xdr:txBody>
      </xdr:sp>
    </xdr:grpSp>
    <xdr:clientData/>
  </xdr:twoCellAnchor>
  <xdr:twoCellAnchor editAs="oneCell">
    <xdr:from>
      <xdr:col>11</xdr:col>
      <xdr:colOff>285750</xdr:colOff>
      <xdr:row>0</xdr:row>
      <xdr:rowOff>47625</xdr:rowOff>
    </xdr:from>
    <xdr:to>
      <xdr:col>13</xdr:col>
      <xdr:colOff>286564</xdr:colOff>
      <xdr:row>1</xdr:row>
      <xdr:rowOff>35717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01E217-3F6C-4648-8750-6FED765BF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2688" y="47625"/>
          <a:ext cx="1477189" cy="125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13473</xdr:colOff>
      <xdr:row>0</xdr:row>
      <xdr:rowOff>23811</xdr:rowOff>
    </xdr:from>
    <xdr:to>
      <xdr:col>2</xdr:col>
      <xdr:colOff>1638080</xdr:colOff>
      <xdr:row>0</xdr:row>
      <xdr:rowOff>1238248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984187-3A08-4261-8B67-61EBA43E2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3" y="100011"/>
          <a:ext cx="2291357" cy="12144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45243</xdr:colOff>
      <xdr:row>1</xdr:row>
      <xdr:rowOff>140799</xdr:rowOff>
    </xdr:from>
    <xdr:to>
      <xdr:col>12</xdr:col>
      <xdr:colOff>76199</xdr:colOff>
      <xdr:row>1</xdr:row>
      <xdr:rowOff>843197</xdr:rowOff>
    </xdr:to>
    <xdr:pic>
      <xdr:nvPicPr>
        <xdr:cNvPr id="5" name="Imagen 14" descr="iconos-Ana-1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34" t="19624" r="26620" b="24464"/>
        <a:stretch>
          <a:fillRect/>
        </a:stretch>
      </xdr:blipFill>
      <xdr:spPr bwMode="auto">
        <a:xfrm>
          <a:off x="13118306" y="247955"/>
          <a:ext cx="626269" cy="702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679220</xdr:colOff>
      <xdr:row>1</xdr:row>
      <xdr:rowOff>619946</xdr:rowOff>
    </xdr:from>
    <xdr:to>
      <xdr:col>12</xdr:col>
      <xdr:colOff>432629</xdr:colOff>
      <xdr:row>1</xdr:row>
      <xdr:rowOff>1136021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752283" y="727102"/>
          <a:ext cx="424922" cy="516075"/>
        </a:xfrm>
        <a:prstGeom prst="rect">
          <a:avLst/>
        </a:prstGeom>
      </xdr:spPr>
    </xdr:pic>
    <xdr:clientData/>
  </xdr:twoCellAnchor>
  <xdr:twoCellAnchor>
    <xdr:from>
      <xdr:col>9</xdr:col>
      <xdr:colOff>1602582</xdr:colOff>
      <xdr:row>1</xdr:row>
      <xdr:rowOff>1069181</xdr:rowOff>
    </xdr:from>
    <xdr:to>
      <xdr:col>13</xdr:col>
      <xdr:colOff>476251</xdr:colOff>
      <xdr:row>1</xdr:row>
      <xdr:rowOff>1297781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11496676" y="1176337"/>
          <a:ext cx="3624263" cy="228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13</xdr:col>
      <xdr:colOff>345280</xdr:colOff>
      <xdr:row>1</xdr:row>
      <xdr:rowOff>73818</xdr:rowOff>
    </xdr:from>
    <xdr:to>
      <xdr:col>15</xdr:col>
      <xdr:colOff>154780</xdr:colOff>
      <xdr:row>2</xdr:row>
      <xdr:rowOff>47377</xdr:rowOff>
    </xdr:to>
    <xdr:pic>
      <xdr:nvPicPr>
        <xdr:cNvPr id="9" name="Imagen 6" descr="Recorte de pantall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89968" y="180974"/>
          <a:ext cx="1666875" cy="1330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573067</xdr:colOff>
      <xdr:row>0</xdr:row>
      <xdr:rowOff>59531</xdr:rowOff>
    </xdr:from>
    <xdr:to>
      <xdr:col>16</xdr:col>
      <xdr:colOff>154781</xdr:colOff>
      <xdr:row>0</xdr:row>
      <xdr:rowOff>1314448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0FA3DF-7B44-4CE2-A24C-80EDA14A0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4317" y="59531"/>
          <a:ext cx="2048689" cy="1254917"/>
        </a:xfrm>
        <a:prstGeom prst="rect">
          <a:avLst/>
        </a:prstGeom>
      </xdr:spPr>
    </xdr:pic>
    <xdr:clientData/>
  </xdr:twoCellAnchor>
  <xdr:twoCellAnchor editAs="oneCell">
    <xdr:from>
      <xdr:col>0</xdr:col>
      <xdr:colOff>168254</xdr:colOff>
      <xdr:row>0</xdr:row>
      <xdr:rowOff>119061</xdr:rowOff>
    </xdr:from>
    <xdr:to>
      <xdr:col>4</xdr:col>
      <xdr:colOff>64074</xdr:colOff>
      <xdr:row>0</xdr:row>
      <xdr:rowOff>1333498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D481BD0-0393-4B15-A0FA-ABD82ED9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54" y="119061"/>
          <a:ext cx="2277070" cy="12144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787710</xdr:colOff>
      <xdr:row>1</xdr:row>
      <xdr:rowOff>743589</xdr:rowOff>
    </xdr:from>
    <xdr:to>
      <xdr:col>16383</xdr:col>
      <xdr:colOff>50095</xdr:colOff>
      <xdr:row>1</xdr:row>
      <xdr:rowOff>1175004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4182241" y="850745"/>
          <a:ext cx="441104" cy="431415"/>
        </a:xfrm>
        <a:prstGeom prst="rect">
          <a:avLst/>
        </a:prstGeom>
      </xdr:spPr>
    </xdr:pic>
    <xdr:clientData/>
  </xdr:twoCellAnchor>
  <xdr:twoCellAnchor>
    <xdr:from>
      <xdr:col>12</xdr:col>
      <xdr:colOff>645583</xdr:colOff>
      <xdr:row>1</xdr:row>
      <xdr:rowOff>1005417</xdr:rowOff>
    </xdr:from>
    <xdr:to>
      <xdr:col>13</xdr:col>
      <xdr:colOff>1069587</xdr:colOff>
      <xdr:row>1</xdr:row>
      <xdr:rowOff>1212849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932833" y="1111250"/>
          <a:ext cx="1545837" cy="20743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12</xdr:col>
      <xdr:colOff>3206750</xdr:colOff>
      <xdr:row>1</xdr:row>
      <xdr:rowOff>158750</xdr:rowOff>
    </xdr:from>
    <xdr:to>
      <xdr:col>13</xdr:col>
      <xdr:colOff>1138223</xdr:colOff>
      <xdr:row>1</xdr:row>
      <xdr:rowOff>796366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1083" y="264583"/>
          <a:ext cx="1139281" cy="637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833437</xdr:colOff>
      <xdr:row>0</xdr:row>
      <xdr:rowOff>95250</xdr:rowOff>
    </xdr:from>
    <xdr:to>
      <xdr:col>13</xdr:col>
      <xdr:colOff>1154906</xdr:colOff>
      <xdr:row>0</xdr:row>
      <xdr:rowOff>1350167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6F2A89-4604-41D4-A976-1EC38CCC0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8781" y="95250"/>
          <a:ext cx="1440656" cy="1254917"/>
        </a:xfrm>
        <a:prstGeom prst="rect">
          <a:avLst/>
        </a:prstGeom>
      </xdr:spPr>
    </xdr:pic>
    <xdr:clientData/>
  </xdr:twoCellAnchor>
  <xdr:twoCellAnchor editAs="oneCell">
    <xdr:from>
      <xdr:col>1</xdr:col>
      <xdr:colOff>13473</xdr:colOff>
      <xdr:row>0</xdr:row>
      <xdr:rowOff>23811</xdr:rowOff>
    </xdr:from>
    <xdr:to>
      <xdr:col>4</xdr:col>
      <xdr:colOff>266480</xdr:colOff>
      <xdr:row>0</xdr:row>
      <xdr:rowOff>1238248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00E09B-F9B7-47A3-BA30-EACB9B45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3" y="100011"/>
          <a:ext cx="2291357" cy="12144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92869</xdr:colOff>
      <xdr:row>1</xdr:row>
      <xdr:rowOff>185738</xdr:rowOff>
    </xdr:from>
    <xdr:to>
      <xdr:col>11</xdr:col>
      <xdr:colOff>1197769</xdr:colOff>
      <xdr:row>1</xdr:row>
      <xdr:rowOff>823646</xdr:rowOff>
    </xdr:to>
    <xdr:pic>
      <xdr:nvPicPr>
        <xdr:cNvPr id="2" name="Imagen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9" b="70074"/>
        <a:stretch>
          <a:fillRect/>
        </a:stretch>
      </xdr:blipFill>
      <xdr:spPr bwMode="auto">
        <a:xfrm>
          <a:off x="15618619" y="328613"/>
          <a:ext cx="1104900" cy="637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1135978</xdr:colOff>
      <xdr:row>1</xdr:row>
      <xdr:rowOff>736305</xdr:rowOff>
    </xdr:from>
    <xdr:to>
      <xdr:col>12</xdr:col>
      <xdr:colOff>260792</xdr:colOff>
      <xdr:row>1</xdr:row>
      <xdr:rowOff>1124004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6661728" y="879180"/>
          <a:ext cx="398783" cy="387699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</xdr:row>
      <xdr:rowOff>978694</xdr:rowOff>
    </xdr:from>
    <xdr:to>
      <xdr:col>12</xdr:col>
      <xdr:colOff>18428</xdr:colOff>
      <xdr:row>1</xdr:row>
      <xdr:rowOff>1166812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5525750" y="1121569"/>
          <a:ext cx="1292397" cy="18811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10</xdr:col>
      <xdr:colOff>1222376</xdr:colOff>
      <xdr:row>0</xdr:row>
      <xdr:rowOff>95250</xdr:rowOff>
    </xdr:from>
    <xdr:to>
      <xdr:col>12</xdr:col>
      <xdr:colOff>1002507</xdr:colOff>
      <xdr:row>0</xdr:row>
      <xdr:rowOff>2104639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AF44B6C-7EE5-4855-83D3-1E9C244F0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4501" y="95250"/>
          <a:ext cx="2304256" cy="2009389"/>
        </a:xfrm>
        <a:prstGeom prst="rect">
          <a:avLst/>
        </a:prstGeom>
      </xdr:spPr>
    </xdr:pic>
    <xdr:clientData/>
  </xdr:twoCellAnchor>
  <xdr:twoCellAnchor editAs="oneCell">
    <xdr:from>
      <xdr:col>0</xdr:col>
      <xdr:colOff>124598</xdr:colOff>
      <xdr:row>0</xdr:row>
      <xdr:rowOff>119061</xdr:rowOff>
    </xdr:from>
    <xdr:to>
      <xdr:col>3</xdr:col>
      <xdr:colOff>1366396</xdr:colOff>
      <xdr:row>0</xdr:row>
      <xdr:rowOff>1952625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B224309-FA98-4A85-9DFC-8DC059F3E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98" y="119061"/>
          <a:ext cx="3464298" cy="18335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74840</xdr:colOff>
      <xdr:row>1</xdr:row>
      <xdr:rowOff>147422</xdr:rowOff>
    </xdr:from>
    <xdr:to>
      <xdr:col>12</xdr:col>
      <xdr:colOff>191183</xdr:colOff>
      <xdr:row>1</xdr:row>
      <xdr:rowOff>977673</xdr:rowOff>
    </xdr:to>
    <xdr:pic>
      <xdr:nvPicPr>
        <xdr:cNvPr id="13" name="Imagen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5126" y="351529"/>
          <a:ext cx="1109664" cy="830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323764</xdr:colOff>
      <xdr:row>1</xdr:row>
      <xdr:rowOff>711629</xdr:rowOff>
    </xdr:from>
    <xdr:to>
      <xdr:col>12</xdr:col>
      <xdr:colOff>724357</xdr:colOff>
      <xdr:row>1</xdr:row>
      <xdr:rowOff>1230814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5536550" y="915736"/>
          <a:ext cx="400593" cy="519185"/>
        </a:xfrm>
        <a:prstGeom prst="rect">
          <a:avLst/>
        </a:prstGeom>
      </xdr:spPr>
    </xdr:pic>
    <xdr:clientData/>
  </xdr:twoCellAnchor>
  <xdr:twoCellAnchor>
    <xdr:from>
      <xdr:col>10</xdr:col>
      <xdr:colOff>716075</xdr:colOff>
      <xdr:row>1</xdr:row>
      <xdr:rowOff>1129393</xdr:rowOff>
    </xdr:from>
    <xdr:to>
      <xdr:col>12</xdr:col>
      <xdr:colOff>349022</xdr:colOff>
      <xdr:row>1</xdr:row>
      <xdr:rowOff>1421662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4173539" y="1333500"/>
          <a:ext cx="1388269" cy="2922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10</xdr:col>
      <xdr:colOff>244929</xdr:colOff>
      <xdr:row>0</xdr:row>
      <xdr:rowOff>176893</xdr:rowOff>
    </xdr:from>
    <xdr:to>
      <xdr:col>12</xdr:col>
      <xdr:colOff>318068</xdr:colOff>
      <xdr:row>0</xdr:row>
      <xdr:rowOff>1431810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0D9082-5B98-43FD-81C4-1447F05C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4715" y="176893"/>
          <a:ext cx="2046174" cy="1254917"/>
        </a:xfrm>
        <a:prstGeom prst="rect">
          <a:avLst/>
        </a:prstGeom>
      </xdr:spPr>
    </xdr:pic>
    <xdr:clientData/>
  </xdr:twoCellAnchor>
  <xdr:twoCellAnchor editAs="oneCell">
    <xdr:from>
      <xdr:col>1</xdr:col>
      <xdr:colOff>312830</xdr:colOff>
      <xdr:row>0</xdr:row>
      <xdr:rowOff>268739</xdr:rowOff>
    </xdr:from>
    <xdr:to>
      <xdr:col>3</xdr:col>
      <xdr:colOff>1074964</xdr:colOff>
      <xdr:row>0</xdr:row>
      <xdr:rowOff>1483176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FB8D45-444E-4189-B1D3-59921B42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330" y="268739"/>
          <a:ext cx="2748777" cy="12144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438910</xdr:colOff>
      <xdr:row>1</xdr:row>
      <xdr:rowOff>672780</xdr:rowOff>
    </xdr:from>
    <xdr:to>
      <xdr:col>11</xdr:col>
      <xdr:colOff>746771</xdr:colOff>
      <xdr:row>1</xdr:row>
      <xdr:rowOff>978890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4222946" y="781637"/>
          <a:ext cx="307861" cy="306110"/>
        </a:xfrm>
        <a:prstGeom prst="rect">
          <a:avLst/>
        </a:prstGeom>
      </xdr:spPr>
    </xdr:pic>
    <xdr:clientData/>
  </xdr:twoCellAnchor>
  <xdr:twoCellAnchor editAs="oneCell">
    <xdr:from>
      <xdr:col>10</xdr:col>
      <xdr:colOff>823231</xdr:colOff>
      <xdr:row>1</xdr:row>
      <xdr:rowOff>185056</xdr:rowOff>
    </xdr:from>
    <xdr:to>
      <xdr:col>11</xdr:col>
      <xdr:colOff>402771</xdr:colOff>
      <xdr:row>1</xdr:row>
      <xdr:rowOff>842282</xdr:rowOff>
    </xdr:to>
    <xdr:pic>
      <xdr:nvPicPr>
        <xdr:cNvPr id="3" name="Imagen 2" descr="C:\Users\oarango\AppData\Local\Microsoft\Windows\INetCache\Content.MSO\C0FB8B7C.tmp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1481" y="293913"/>
          <a:ext cx="695326" cy="65722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1074964</xdr:colOff>
      <xdr:row>1</xdr:row>
      <xdr:rowOff>862275</xdr:rowOff>
    </xdr:from>
    <xdr:to>
      <xdr:col>12</xdr:col>
      <xdr:colOff>81327</xdr:colOff>
      <xdr:row>2</xdr:row>
      <xdr:rowOff>89817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13743214" y="971132"/>
          <a:ext cx="1333184" cy="34332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11</xdr:col>
      <xdr:colOff>833437</xdr:colOff>
      <xdr:row>0</xdr:row>
      <xdr:rowOff>95250</xdr:rowOff>
    </xdr:from>
    <xdr:to>
      <xdr:col>12</xdr:col>
      <xdr:colOff>1069181</xdr:colOff>
      <xdr:row>0</xdr:row>
      <xdr:rowOff>1350167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095ED4-3F99-45F4-8FD1-3A5690748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0687" y="95250"/>
          <a:ext cx="1445419" cy="1254917"/>
        </a:xfrm>
        <a:prstGeom prst="rect">
          <a:avLst/>
        </a:prstGeom>
      </xdr:spPr>
    </xdr:pic>
    <xdr:clientData/>
  </xdr:twoCellAnchor>
  <xdr:twoCellAnchor editAs="oneCell">
    <xdr:from>
      <xdr:col>0</xdr:col>
      <xdr:colOff>13473</xdr:colOff>
      <xdr:row>0</xdr:row>
      <xdr:rowOff>23811</xdr:rowOff>
    </xdr:from>
    <xdr:to>
      <xdr:col>3</xdr:col>
      <xdr:colOff>256955</xdr:colOff>
      <xdr:row>0</xdr:row>
      <xdr:rowOff>1238248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945698-F442-40F0-99A0-E93DF638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3" y="23811"/>
          <a:ext cx="2291357" cy="12144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202841</xdr:colOff>
      <xdr:row>2</xdr:row>
      <xdr:rowOff>0</xdr:rowOff>
    </xdr:from>
    <xdr:to>
      <xdr:col>1</xdr:col>
      <xdr:colOff>202841</xdr:colOff>
      <xdr:row>6</xdr:row>
      <xdr:rowOff>708746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41" y="1085850"/>
          <a:ext cx="0" cy="565871"/>
        </a:xfrm>
        <a:prstGeom prst="rect">
          <a:avLst/>
        </a:prstGeom>
      </xdr:spPr>
    </xdr:pic>
    <xdr:clientData/>
  </xdr:twoCellAnchor>
  <xdr:twoCellAnchor editAs="oneCell">
    <xdr:from>
      <xdr:col>6</xdr:col>
      <xdr:colOff>1592769</xdr:colOff>
      <xdr:row>1</xdr:row>
      <xdr:rowOff>263100</xdr:rowOff>
    </xdr:from>
    <xdr:to>
      <xdr:col>6</xdr:col>
      <xdr:colOff>1816670</xdr:colOff>
      <xdr:row>1</xdr:row>
      <xdr:rowOff>597585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3" t="29615"/>
        <a:stretch/>
      </xdr:blipFill>
      <xdr:spPr>
        <a:xfrm rot="20235106">
          <a:off x="13222794" y="463125"/>
          <a:ext cx="223901" cy="334485"/>
        </a:xfrm>
        <a:prstGeom prst="rect">
          <a:avLst/>
        </a:prstGeom>
      </xdr:spPr>
    </xdr:pic>
    <xdr:clientData/>
  </xdr:twoCellAnchor>
  <xdr:twoCellAnchor>
    <xdr:from>
      <xdr:col>6</xdr:col>
      <xdr:colOff>801145</xdr:colOff>
      <xdr:row>1</xdr:row>
      <xdr:rowOff>609183</xdr:rowOff>
    </xdr:from>
    <xdr:to>
      <xdr:col>6</xdr:col>
      <xdr:colOff>2038350</xdr:colOff>
      <xdr:row>1</xdr:row>
      <xdr:rowOff>790575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431170" y="809208"/>
          <a:ext cx="1237205" cy="18139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400" b="1">
              <a:solidFill>
                <a:srgbClr val="0065B0"/>
              </a:solidFill>
              <a:latin typeface="Arial Narrow" panose="020B0606020202030204" pitchFamily="34" charset="0"/>
            </a:rPr>
            <a:t>Volver al menú</a:t>
          </a:r>
        </a:p>
      </xdr:txBody>
    </xdr:sp>
    <xdr:clientData/>
  </xdr:twoCellAnchor>
  <xdr:twoCellAnchor editAs="oneCell">
    <xdr:from>
      <xdr:col>6</xdr:col>
      <xdr:colOff>962025</xdr:colOff>
      <xdr:row>1</xdr:row>
      <xdr:rowOff>95250</xdr:rowOff>
    </xdr:from>
    <xdr:to>
      <xdr:col>6</xdr:col>
      <xdr:colOff>1477840</xdr:colOff>
      <xdr:row>1</xdr:row>
      <xdr:rowOff>533689</xdr:rowOff>
    </xdr:to>
    <xdr:pic>
      <xdr:nvPicPr>
        <xdr:cNvPr id="5" name="Imagen 4" descr="iconos-Ana2-21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duotone>
            <a:schemeClr val="accent3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44" b="36572"/>
        <a:stretch/>
      </xdr:blipFill>
      <xdr:spPr>
        <a:xfrm>
          <a:off x="12592050" y="295275"/>
          <a:ext cx="515815" cy="4384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85725</xdr:rowOff>
    </xdr:from>
    <xdr:to>
      <xdr:col>1</xdr:col>
      <xdr:colOff>714375</xdr:colOff>
      <xdr:row>2</xdr:row>
      <xdr:rowOff>228600</xdr:rowOff>
    </xdr:to>
    <xdr:grpSp>
      <xdr:nvGrpSpPr>
        <xdr:cNvPr id="10241" name="Grupo 1">
          <a:extLst>
            <a:ext uri="{FF2B5EF4-FFF2-40B4-BE49-F238E27FC236}">
              <a16:creationId xmlns:a16="http://schemas.microsoft.com/office/drawing/2014/main" id="{00000000-0008-0000-0900-000001280000}"/>
            </a:ext>
          </a:extLst>
        </xdr:cNvPr>
        <xdr:cNvGrpSpPr>
          <a:grpSpLocks/>
        </xdr:cNvGrpSpPr>
      </xdr:nvGrpSpPr>
      <xdr:grpSpPr bwMode="auto">
        <a:xfrm>
          <a:off x="47625" y="85725"/>
          <a:ext cx="1428750" cy="638175"/>
          <a:chOff x="257175" y="85725"/>
          <a:chExt cx="1428750" cy="723900"/>
        </a:xfrm>
      </xdr:grpSpPr>
      <xdr:sp macro="" textlink="">
        <xdr:nvSpPr>
          <xdr:cNvPr id="3" name="Flecha a la derecha con bandas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/>
        </xdr:nvSpPr>
        <xdr:spPr>
          <a:xfrm rot="10800000">
            <a:off x="257175" y="85725"/>
            <a:ext cx="1352550" cy="723900"/>
          </a:xfrm>
          <a:prstGeom prst="stripedRightArrow">
            <a:avLst/>
          </a:prstGeom>
          <a:noFill/>
          <a:ln w="28575">
            <a:solidFill>
              <a:srgbClr val="3366C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CO"/>
          </a:p>
        </xdr:txBody>
      </xdr:sp>
      <xdr:sp macro="" textlink="">
        <xdr:nvSpPr>
          <xdr:cNvPr id="4" name="CuadroTexto 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900-000004000000}"/>
              </a:ext>
            </a:extLst>
          </xdr:cNvPr>
          <xdr:cNvSpPr txBox="1"/>
        </xdr:nvSpPr>
        <xdr:spPr>
          <a:xfrm>
            <a:off x="781050" y="291010"/>
            <a:ext cx="904875" cy="28091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O" sz="1400" b="1">
                <a:solidFill>
                  <a:srgbClr val="3366CC"/>
                </a:solidFill>
              </a:rPr>
              <a:t>MENÚ</a:t>
            </a:r>
          </a:p>
        </xdr:txBody>
      </xdr:sp>
    </xdr:grpSp>
    <xdr:clientData/>
  </xdr:twoCellAnchor>
  <xdr:twoCellAnchor editAs="oneCell">
    <xdr:from>
      <xdr:col>10</xdr:col>
      <xdr:colOff>295275</xdr:colOff>
      <xdr:row>2</xdr:row>
      <xdr:rowOff>209550</xdr:rowOff>
    </xdr:from>
    <xdr:to>
      <xdr:col>13</xdr:col>
      <xdr:colOff>542615</xdr:colOff>
      <xdr:row>10</xdr:row>
      <xdr:rowOff>38100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E6E6E6"/>
            </a:clrFrom>
            <a:clrTo>
              <a:srgbClr val="E6E6E6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46" t="2815" r="2128" b="70074"/>
        <a:stretch/>
      </xdr:blipFill>
      <xdr:spPr>
        <a:xfrm>
          <a:off x="14811375" y="752475"/>
          <a:ext cx="2533340" cy="13716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0</xdr:row>
      <xdr:rowOff>76200</xdr:rowOff>
    </xdr:from>
    <xdr:to>
      <xdr:col>13</xdr:col>
      <xdr:colOff>523875</xdr:colOff>
      <xdr:row>2</xdr:row>
      <xdr:rowOff>76200</xdr:rowOff>
    </xdr:to>
    <xdr:pic>
      <xdr:nvPicPr>
        <xdr:cNvPr id="10243" name="Imagen 5">
          <a:extLst>
            <a:ext uri="{FF2B5EF4-FFF2-40B4-BE49-F238E27FC236}">
              <a16:creationId xmlns:a16="http://schemas.microsoft.com/office/drawing/2014/main" id="{00000000-0008-0000-09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0900" y="76200"/>
          <a:ext cx="2505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ctorres@funcionpublica.gov.co" TargetMode="External"/><Relationship Id="rId1" Type="http://schemas.openxmlformats.org/officeDocument/2006/relationships/hyperlink" Target="mailto:csalinas@funcionpublica.gov.co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048547"/>
  <sheetViews>
    <sheetView showGridLines="0" topLeftCell="A3" zoomScale="80" zoomScaleNormal="80" workbookViewId="0"/>
  </sheetViews>
  <sheetFormatPr baseColWidth="10" defaultColWidth="0" defaultRowHeight="15" zeroHeight="1" x14ac:dyDescent="0.25"/>
  <cols>
    <col min="1" max="1" width="1.42578125" customWidth="1"/>
    <col min="2" max="16" width="11.42578125" customWidth="1"/>
    <col min="17" max="17" width="16.28515625" customWidth="1"/>
    <col min="18" max="18" width="1.28515625" customWidth="1"/>
    <col min="19" max="16384" width="11.42578125" hidden="1"/>
  </cols>
  <sheetData>
    <row r="1" spans="1:25" ht="6" customHeight="1" thickBo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</row>
    <row r="2" spans="1:25" ht="110.25" customHeight="1" thickTop="1" x14ac:dyDescent="0.25">
      <c r="B2" s="134" t="s">
        <v>0</v>
      </c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6"/>
    </row>
    <row r="3" spans="1:25" s="26" customFormat="1" ht="67.5" customHeight="1" x14ac:dyDescent="0.25">
      <c r="A3"/>
      <c r="B3" s="137" t="s">
        <v>1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9"/>
      <c r="R3" s="71"/>
      <c r="S3"/>
      <c r="T3"/>
      <c r="U3"/>
      <c r="V3"/>
      <c r="W3"/>
      <c r="X3"/>
      <c r="Y3"/>
    </row>
    <row r="4" spans="1:25" s="26" customFormat="1" ht="126.75" customHeight="1" x14ac:dyDescent="0.25">
      <c r="A4"/>
      <c r="B4" s="72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3"/>
      <c r="R4" s="71"/>
      <c r="S4"/>
      <c r="T4"/>
      <c r="U4"/>
      <c r="V4"/>
      <c r="W4"/>
      <c r="X4"/>
      <c r="Y4"/>
    </row>
    <row r="5" spans="1:25" ht="30" customHeight="1" x14ac:dyDescent="0.25">
      <c r="B5" s="140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2"/>
    </row>
    <row r="6" spans="1:25" ht="14.25" customHeight="1" thickBot="1" x14ac:dyDescent="0.35">
      <c r="B6" s="145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3"/>
      <c r="Q6" s="144"/>
      <c r="R6" s="74"/>
      <c r="S6" s="74"/>
      <c r="T6" s="74"/>
      <c r="U6" s="74"/>
      <c r="V6" s="74"/>
      <c r="W6" s="74"/>
      <c r="X6" s="74"/>
      <c r="Y6" s="74"/>
    </row>
    <row r="7" spans="1:25" ht="42.75" customHeight="1" thickTop="1" x14ac:dyDescent="0.25">
      <c r="A7" s="26"/>
      <c r="B7" s="147" t="s">
        <v>2</v>
      </c>
      <c r="C7" s="148"/>
      <c r="D7" s="148"/>
      <c r="E7" s="148"/>
      <c r="F7" s="148"/>
      <c r="G7" s="27"/>
      <c r="H7" s="27"/>
      <c r="I7" s="27"/>
      <c r="J7" s="27"/>
      <c r="K7" s="27"/>
      <c r="L7" s="27"/>
      <c r="M7" s="27"/>
      <c r="N7" s="27"/>
    </row>
    <row r="8" spans="1:25" x14ac:dyDescent="0.25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6"/>
    </row>
    <row r="9" spans="1:25" x14ac:dyDescent="0.25">
      <c r="A9" s="26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6"/>
    </row>
    <row r="10" spans="1:25" x14ac:dyDescent="0.25">
      <c r="A10" s="26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6"/>
    </row>
    <row r="11" spans="1:25" x14ac:dyDescent="0.25">
      <c r="A11" s="26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6"/>
    </row>
    <row r="12" spans="1:25" x14ac:dyDescent="0.25">
      <c r="A12" s="26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6"/>
    </row>
    <row r="13" spans="1:25" x14ac:dyDescent="0.25">
      <c r="A13" s="26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6"/>
    </row>
    <row r="14" spans="1:25" ht="16.5" x14ac:dyDescent="0.3">
      <c r="A14" s="26"/>
      <c r="B14" s="27"/>
      <c r="C14" s="133"/>
      <c r="D14" s="133"/>
      <c r="E14" s="133"/>
      <c r="F14" s="133"/>
      <c r="G14" s="133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6"/>
    </row>
    <row r="15" spans="1:25" x14ac:dyDescent="0.25">
      <c r="A15" s="26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6"/>
    </row>
    <row r="16" spans="1:25" x14ac:dyDescent="0.25">
      <c r="A16" s="26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6"/>
    </row>
    <row r="17" spans="1:18" ht="10.5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</row>
    <row r="18" spans="1:18" x14ac:dyDescent="0.25"/>
    <row r="19" spans="1:18" x14ac:dyDescent="0.25"/>
    <row r="20" spans="1:18" x14ac:dyDescent="0.25"/>
    <row r="21" spans="1:18" x14ac:dyDescent="0.25"/>
    <row r="22" spans="1:18" x14ac:dyDescent="0.25"/>
    <row r="23" spans="1:18" x14ac:dyDescent="0.25"/>
    <row r="24" spans="1:18" x14ac:dyDescent="0.25"/>
    <row r="25" spans="1:18" x14ac:dyDescent="0.25"/>
    <row r="26" spans="1:18" x14ac:dyDescent="0.25"/>
    <row r="27" spans="1:18" x14ac:dyDescent="0.25"/>
    <row r="28" spans="1:18" x14ac:dyDescent="0.25"/>
    <row r="29" spans="1:18" x14ac:dyDescent="0.25"/>
    <row r="30" spans="1:18" x14ac:dyDescent="0.25"/>
    <row r="31" spans="1:18" x14ac:dyDescent="0.25"/>
    <row r="32" spans="1:18" x14ac:dyDescent="0.25"/>
    <row r="1048544" ht="3.75" hidden="1" customHeight="1" x14ac:dyDescent="0.25"/>
    <row r="1048546" spans="1:18" hidden="1" x14ac:dyDescent="0.25">
      <c r="A1048546" s="26"/>
      <c r="B1048546" s="26"/>
      <c r="C1048546" s="26"/>
      <c r="D1048546" s="26"/>
      <c r="E1048546" s="26"/>
      <c r="F1048546" s="26"/>
      <c r="G1048546" s="26"/>
      <c r="H1048546" s="26"/>
      <c r="I1048546" s="26"/>
      <c r="J1048546" s="26"/>
      <c r="K1048546" s="26"/>
      <c r="L1048546" s="26"/>
      <c r="M1048546" s="26"/>
      <c r="N1048546" s="26"/>
      <c r="O1048546" s="26"/>
      <c r="P1048546" s="26"/>
      <c r="Q1048546" s="26"/>
      <c r="R1048546" s="26"/>
    </row>
    <row r="1048547" spans="1:18" x14ac:dyDescent="0.25"/>
  </sheetData>
  <mergeCells count="8">
    <mergeCell ref="C14:G14"/>
    <mergeCell ref="B2:Q2"/>
    <mergeCell ref="B3:Q3"/>
    <mergeCell ref="B5:I5"/>
    <mergeCell ref="J5:Q5"/>
    <mergeCell ref="P6:Q6"/>
    <mergeCell ref="B6:O6"/>
    <mergeCell ref="B7:F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0"/>
  <sheetViews>
    <sheetView zoomScaleNormal="100" workbookViewId="0">
      <selection activeCell="C1" sqref="C1:J1"/>
    </sheetView>
  </sheetViews>
  <sheetFormatPr baseColWidth="10" defaultColWidth="0" defaultRowHeight="15" customHeight="1" zeroHeight="1" x14ac:dyDescent="0.25"/>
  <cols>
    <col min="1" max="2" width="11.42578125" style="1" customWidth="1"/>
    <col min="3" max="3" width="16.42578125" style="1" customWidth="1"/>
    <col min="4" max="4" width="78" style="1" customWidth="1"/>
    <col min="5" max="7" width="9.42578125" style="1" customWidth="1"/>
    <col min="8" max="9" width="11.42578125" style="1" customWidth="1"/>
    <col min="10" max="10" width="49.140625" style="1" customWidth="1"/>
    <col min="11" max="14" width="11.42578125" style="1" customWidth="1"/>
    <col min="15" max="15" width="3.7109375" style="1" customWidth="1"/>
    <col min="16" max="16384" width="11.42578125" style="1" hidden="1"/>
  </cols>
  <sheetData>
    <row r="1" spans="1:15" ht="27" thickBot="1" x14ac:dyDescent="0.3">
      <c r="A1" s="2"/>
      <c r="B1" s="2"/>
      <c r="C1" s="201" t="s">
        <v>317</v>
      </c>
      <c r="D1" s="202"/>
      <c r="E1" s="202"/>
      <c r="F1" s="202"/>
      <c r="G1" s="202"/>
      <c r="H1" s="202"/>
      <c r="I1" s="202"/>
      <c r="J1" s="203"/>
      <c r="K1" s="2"/>
      <c r="L1" s="2"/>
      <c r="M1" s="2"/>
      <c r="N1" s="2"/>
      <c r="O1" s="2"/>
    </row>
    <row r="2" spans="1:15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 x14ac:dyDescent="0.25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x14ac:dyDescent="0.25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25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</sheetData>
  <mergeCells count="1">
    <mergeCell ref="C1:J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11"/>
  <sheetViews>
    <sheetView showGridLines="0" topLeftCell="A2" zoomScale="40" zoomScaleNormal="40" workbookViewId="0">
      <selection activeCell="L8" sqref="L8"/>
    </sheetView>
  </sheetViews>
  <sheetFormatPr baseColWidth="10" defaultColWidth="0" defaultRowHeight="15" zeroHeight="1" x14ac:dyDescent="0.25"/>
  <cols>
    <col min="1" max="1" width="3" customWidth="1"/>
    <col min="2" max="2" width="32.85546875" customWidth="1"/>
    <col min="3" max="3" width="18.28515625" customWidth="1"/>
    <col min="4" max="4" width="15.42578125" customWidth="1"/>
    <col min="5" max="5" width="22.140625" customWidth="1"/>
    <col min="6" max="6" width="25" customWidth="1"/>
    <col min="7" max="7" width="30.42578125" customWidth="1"/>
    <col min="8" max="8" width="33.7109375" customWidth="1"/>
    <col min="9" max="9" width="34.7109375" customWidth="1"/>
    <col min="10" max="10" width="43" customWidth="1"/>
    <col min="11" max="11" width="15.28515625" customWidth="1"/>
    <col min="12" max="12" width="11.7109375" customWidth="1"/>
    <col min="13" max="13" width="19.42578125" customWidth="1"/>
    <col min="14" max="14" width="27.42578125" customWidth="1"/>
    <col min="15" max="15" width="30.85546875" customWidth="1"/>
    <col min="16" max="16" width="31.7109375" bestFit="1" customWidth="1"/>
    <col min="17" max="17" width="3" customWidth="1"/>
    <col min="18" max="16384" width="11.42578125" hidden="1"/>
  </cols>
  <sheetData>
    <row r="1" spans="1:17" ht="18" customHeight="1" thickBo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ht="158.25" customHeight="1" thickTop="1" thickBot="1" x14ac:dyDescent="0.3">
      <c r="A2" s="3"/>
      <c r="B2" s="204" t="s">
        <v>339</v>
      </c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6"/>
      <c r="Q2" s="3"/>
    </row>
    <row r="3" spans="1:17" ht="16.5" customHeight="1" thickTop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7" ht="36.75" customHeight="1" thickBot="1" x14ac:dyDescent="0.3">
      <c r="A4" s="3"/>
      <c r="B4" s="208" t="s">
        <v>340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3"/>
    </row>
    <row r="5" spans="1:17" ht="73.5" customHeight="1" thickBot="1" x14ac:dyDescent="0.3">
      <c r="A5" s="3"/>
      <c r="B5" s="207" t="s">
        <v>341</v>
      </c>
      <c r="C5" s="207" t="s">
        <v>342</v>
      </c>
      <c r="D5" s="207"/>
      <c r="E5" s="207" t="s">
        <v>343</v>
      </c>
      <c r="F5" s="207"/>
      <c r="G5" s="207" t="s">
        <v>344</v>
      </c>
      <c r="H5" s="207" t="s">
        <v>345</v>
      </c>
      <c r="I5" s="207" t="s">
        <v>346</v>
      </c>
      <c r="J5" s="207" t="s">
        <v>347</v>
      </c>
      <c r="K5" s="207" t="s">
        <v>348</v>
      </c>
      <c r="L5" s="207"/>
      <c r="M5" s="207" t="s">
        <v>323</v>
      </c>
      <c r="N5" s="207" t="s">
        <v>324</v>
      </c>
      <c r="O5" s="207" t="s">
        <v>349</v>
      </c>
      <c r="P5" s="207" t="s">
        <v>350</v>
      </c>
      <c r="Q5" s="3"/>
    </row>
    <row r="6" spans="1:17" ht="126" customHeight="1" thickBot="1" x14ac:dyDescent="0.3">
      <c r="A6" s="3"/>
      <c r="B6" s="207"/>
      <c r="C6" s="5" t="s">
        <v>351</v>
      </c>
      <c r="D6" s="5" t="s">
        <v>352</v>
      </c>
      <c r="E6" s="5" t="s">
        <v>353</v>
      </c>
      <c r="F6" s="5" t="s">
        <v>354</v>
      </c>
      <c r="G6" s="207"/>
      <c r="H6" s="207"/>
      <c r="I6" s="207"/>
      <c r="J6" s="207"/>
      <c r="K6" s="5" t="s">
        <v>355</v>
      </c>
      <c r="L6" s="4" t="s">
        <v>356</v>
      </c>
      <c r="M6" s="207"/>
      <c r="N6" s="207"/>
      <c r="O6" s="207"/>
      <c r="P6" s="207"/>
      <c r="Q6" s="3"/>
    </row>
    <row r="7" spans="1:17" ht="78.75" x14ac:dyDescent="0.25">
      <c r="A7" s="3"/>
      <c r="B7" s="6" t="s">
        <v>357</v>
      </c>
      <c r="C7" s="7" t="s">
        <v>358</v>
      </c>
      <c r="D7" s="7" t="s">
        <v>358</v>
      </c>
      <c r="E7" s="8"/>
      <c r="F7" s="9" t="s">
        <v>359</v>
      </c>
      <c r="G7" s="9" t="s">
        <v>360</v>
      </c>
      <c r="H7" s="9" t="s">
        <v>361</v>
      </c>
      <c r="I7" s="9" t="s">
        <v>362</v>
      </c>
      <c r="J7" s="9" t="s">
        <v>363</v>
      </c>
      <c r="K7" s="10" t="s">
        <v>358</v>
      </c>
      <c r="L7" s="11"/>
      <c r="M7" s="12">
        <v>43952</v>
      </c>
      <c r="N7" s="12">
        <v>43982</v>
      </c>
      <c r="O7" s="9" t="s">
        <v>364</v>
      </c>
      <c r="P7" s="13" t="s">
        <v>365</v>
      </c>
      <c r="Q7" s="3"/>
    </row>
    <row r="8" spans="1:17" ht="114" customHeight="1" x14ac:dyDescent="0.25">
      <c r="A8" s="3"/>
      <c r="B8" s="14" t="s">
        <v>366</v>
      </c>
      <c r="C8" s="15"/>
      <c r="D8" s="15" t="s">
        <v>358</v>
      </c>
      <c r="E8" s="16"/>
      <c r="F8" s="17"/>
      <c r="G8" s="17" t="s">
        <v>367</v>
      </c>
      <c r="H8" s="17" t="s">
        <v>368</v>
      </c>
      <c r="I8" s="17" t="s">
        <v>369</v>
      </c>
      <c r="J8" s="17"/>
      <c r="K8" s="18"/>
      <c r="L8" s="19" t="s">
        <v>358</v>
      </c>
      <c r="M8" s="20">
        <v>43864</v>
      </c>
      <c r="N8" s="20">
        <v>43920</v>
      </c>
      <c r="O8" s="17" t="s">
        <v>370</v>
      </c>
      <c r="P8" s="21" t="s">
        <v>371</v>
      </c>
      <c r="Q8" s="3"/>
    </row>
    <row r="9" spans="1:17" ht="157.5" x14ac:dyDescent="0.25">
      <c r="A9" s="3"/>
      <c r="B9" s="14" t="s">
        <v>372</v>
      </c>
      <c r="C9" s="15" t="s">
        <v>358</v>
      </c>
      <c r="D9" s="15"/>
      <c r="E9" s="16"/>
      <c r="F9" s="17"/>
      <c r="G9" s="17" t="s">
        <v>373</v>
      </c>
      <c r="H9" s="17" t="s">
        <v>374</v>
      </c>
      <c r="I9" s="17" t="s">
        <v>375</v>
      </c>
      <c r="J9" s="17" t="s">
        <v>376</v>
      </c>
      <c r="K9" s="18" t="s">
        <v>358</v>
      </c>
      <c r="L9" s="19"/>
      <c r="M9" s="20">
        <v>43832</v>
      </c>
      <c r="N9" s="20">
        <v>44012</v>
      </c>
      <c r="O9" s="17" t="s">
        <v>377</v>
      </c>
      <c r="P9" s="21"/>
      <c r="Q9" s="3"/>
    </row>
    <row r="10" spans="1:17" ht="93.75" customHeight="1" x14ac:dyDescent="0.25">
      <c r="A10" s="3"/>
      <c r="B10" s="14" t="s">
        <v>378</v>
      </c>
      <c r="C10" s="15" t="s">
        <v>358</v>
      </c>
      <c r="D10" s="15"/>
      <c r="E10" s="16"/>
      <c r="F10" s="17"/>
      <c r="G10" s="17" t="s">
        <v>379</v>
      </c>
      <c r="H10" s="17" t="s">
        <v>380</v>
      </c>
      <c r="I10" s="17"/>
      <c r="J10" s="17"/>
      <c r="K10" s="18"/>
      <c r="L10" s="19"/>
      <c r="M10" s="20">
        <v>43845</v>
      </c>
      <c r="N10" s="20">
        <v>44180</v>
      </c>
      <c r="O10" s="17" t="s">
        <v>377</v>
      </c>
      <c r="P10" s="21"/>
      <c r="Q10" s="3"/>
    </row>
    <row r="11" spans="1:1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</row>
  </sheetData>
  <sheetProtection selectLockedCells="1" selectUnlockedCells="1"/>
  <mergeCells count="14">
    <mergeCell ref="B2:P2"/>
    <mergeCell ref="M5:M6"/>
    <mergeCell ref="N5:N6"/>
    <mergeCell ref="O5:O6"/>
    <mergeCell ref="B5:B6"/>
    <mergeCell ref="C5:D5"/>
    <mergeCell ref="E5:F5"/>
    <mergeCell ref="G5:G6"/>
    <mergeCell ref="H5:H6"/>
    <mergeCell ref="I5:I6"/>
    <mergeCell ref="J5:J6"/>
    <mergeCell ref="K5:L5"/>
    <mergeCell ref="B4:P4"/>
    <mergeCell ref="P5:P6"/>
  </mergeCells>
  <hyperlinks>
    <hyperlink ref="P7" r:id="rId1" xr:uid="{00000000-0004-0000-0A00-000000000000}"/>
    <hyperlink ref="P8" r:id="rId2" xr:uid="{00000000-0004-0000-0A00-000001000000}"/>
  </hyperlinks>
  <pageMargins left="0.7" right="0.7" top="0.75" bottom="0.75" header="0.3" footer="0.3"/>
  <pageSetup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B15"/>
  <sheetViews>
    <sheetView showGridLines="0" topLeftCell="A3" zoomScale="80" zoomScaleNormal="80" zoomScaleSheetLayoutView="85" workbookViewId="0">
      <selection activeCell="C10" sqref="C10:J10"/>
    </sheetView>
  </sheetViews>
  <sheetFormatPr baseColWidth="10" defaultColWidth="0" defaultRowHeight="63" customHeight="1" x14ac:dyDescent="0.3"/>
  <cols>
    <col min="1" max="1" width="1.85546875" style="23" customWidth="1"/>
    <col min="2" max="2" width="8.140625" style="23" customWidth="1"/>
    <col min="3" max="3" width="25.85546875" style="23" customWidth="1"/>
    <col min="4" max="4" width="24.85546875" style="23" customWidth="1"/>
    <col min="5" max="5" width="42.140625" style="23" customWidth="1"/>
    <col min="6" max="6" width="24.5703125" style="23" customWidth="1"/>
    <col min="7" max="7" width="13.140625" style="23" customWidth="1"/>
    <col min="8" max="8" width="13.5703125" style="36" customWidth="1"/>
    <col min="9" max="9" width="22.7109375" style="35" customWidth="1"/>
    <col min="10" max="10" width="15.85546875" style="35" customWidth="1"/>
    <col min="11" max="13" width="11.140625" style="23" customWidth="1"/>
    <col min="14" max="14" width="7.5703125" style="23" customWidth="1"/>
    <col min="15" max="16" width="0" style="23" hidden="1" customWidth="1"/>
    <col min="17" max="16382" width="11.42578125" style="23" hidden="1"/>
    <col min="16383" max="16383" width="4.85546875" style="23" customWidth="1"/>
    <col min="16384" max="16384" width="5.85546875" style="23" customWidth="1"/>
  </cols>
  <sheetData>
    <row r="1" spans="1:17" ht="99.75" customHeight="1" thickTop="1" x14ac:dyDescent="0.3">
      <c r="A1" s="22" t="s">
        <v>3</v>
      </c>
      <c r="B1" s="134" t="s">
        <v>4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6"/>
    </row>
    <row r="2" spans="1:17" ht="84.75" customHeight="1" x14ac:dyDescent="0.3">
      <c r="A2" s="22"/>
      <c r="B2" s="150" t="s">
        <v>5</v>
      </c>
      <c r="C2" s="150"/>
      <c r="D2" s="150"/>
      <c r="E2" s="150"/>
      <c r="F2" s="150"/>
      <c r="G2" s="150"/>
      <c r="H2" s="150"/>
      <c r="I2" s="150"/>
      <c r="J2" s="150"/>
      <c r="K2" s="151"/>
      <c r="L2" s="151"/>
      <c r="M2" s="151"/>
      <c r="N2" s="151"/>
    </row>
    <row r="3" spans="1:17" ht="27" customHeight="1" x14ac:dyDescent="0.3">
      <c r="A3" s="22"/>
      <c r="B3" s="22"/>
      <c r="C3" s="22"/>
      <c r="D3" s="22"/>
      <c r="E3" s="78"/>
      <c r="F3" s="78"/>
      <c r="G3" s="78"/>
      <c r="H3" s="78"/>
      <c r="I3" s="78"/>
      <c r="J3" s="78"/>
      <c r="K3" s="78"/>
      <c r="L3" s="78"/>
      <c r="M3" s="78"/>
      <c r="N3" s="22"/>
    </row>
    <row r="4" spans="1:17" ht="45" customHeight="1" x14ac:dyDescent="0.3">
      <c r="A4" s="22"/>
      <c r="B4" s="79" t="s">
        <v>6</v>
      </c>
      <c r="C4" s="123" t="s">
        <v>7</v>
      </c>
      <c r="D4" s="123" t="s">
        <v>8</v>
      </c>
      <c r="E4" s="123" t="s">
        <v>9</v>
      </c>
      <c r="F4" s="123" t="s">
        <v>10</v>
      </c>
      <c r="G4" s="124" t="s">
        <v>11</v>
      </c>
      <c r="H4" s="124" t="s">
        <v>12</v>
      </c>
      <c r="I4" s="123" t="s">
        <v>13</v>
      </c>
      <c r="J4" s="125" t="s">
        <v>14</v>
      </c>
      <c r="K4" s="149" t="s">
        <v>15</v>
      </c>
      <c r="L4" s="149"/>
      <c r="M4" s="149"/>
      <c r="N4" s="22"/>
    </row>
    <row r="5" spans="1:17" ht="81" customHeight="1" x14ac:dyDescent="0.3">
      <c r="A5" s="22"/>
      <c r="B5" s="80" t="s">
        <v>16</v>
      </c>
      <c r="C5" s="81" t="s">
        <v>17</v>
      </c>
      <c r="D5" s="81" t="s">
        <v>18</v>
      </c>
      <c r="E5" s="81" t="s">
        <v>19</v>
      </c>
      <c r="F5" s="81" t="s">
        <v>20</v>
      </c>
      <c r="G5" s="82">
        <v>45323</v>
      </c>
      <c r="H5" s="82">
        <v>45657</v>
      </c>
      <c r="I5" s="83" t="s">
        <v>21</v>
      </c>
      <c r="J5" s="81" t="s">
        <v>22</v>
      </c>
      <c r="K5" s="84">
        <v>0.33</v>
      </c>
      <c r="L5" s="84">
        <v>0.33</v>
      </c>
      <c r="M5" s="84">
        <v>0.34</v>
      </c>
      <c r="N5" s="22"/>
    </row>
    <row r="6" spans="1:17" ht="83.25" customHeight="1" x14ac:dyDescent="0.3">
      <c r="A6" s="22"/>
      <c r="B6" s="80" t="s">
        <v>23</v>
      </c>
      <c r="C6" s="81" t="s">
        <v>17</v>
      </c>
      <c r="D6" s="81" t="s">
        <v>24</v>
      </c>
      <c r="E6" s="81" t="s">
        <v>25</v>
      </c>
      <c r="F6" s="85" t="s">
        <v>26</v>
      </c>
      <c r="G6" s="82">
        <v>45323</v>
      </c>
      <c r="H6" s="82">
        <v>45656</v>
      </c>
      <c r="I6" s="83" t="s">
        <v>21</v>
      </c>
      <c r="J6" s="81" t="s">
        <v>22</v>
      </c>
      <c r="K6" s="84">
        <v>0.5</v>
      </c>
      <c r="L6" s="84"/>
      <c r="M6" s="84">
        <v>0.5</v>
      </c>
      <c r="N6" s="22"/>
    </row>
    <row r="7" spans="1:17" ht="105" x14ac:dyDescent="0.3">
      <c r="A7" s="22"/>
      <c r="B7" s="80" t="s">
        <v>27</v>
      </c>
      <c r="C7" s="81" t="s">
        <v>28</v>
      </c>
      <c r="D7" s="86" t="s">
        <v>29</v>
      </c>
      <c r="E7" s="81" t="s">
        <v>30</v>
      </c>
      <c r="F7" s="86" t="s">
        <v>29</v>
      </c>
      <c r="G7" s="82">
        <v>45293</v>
      </c>
      <c r="H7" s="82">
        <v>45657</v>
      </c>
      <c r="I7" s="83" t="s">
        <v>31</v>
      </c>
      <c r="J7" s="81" t="s">
        <v>32</v>
      </c>
      <c r="K7" s="84">
        <v>0.33</v>
      </c>
      <c r="L7" s="84">
        <v>0.33</v>
      </c>
      <c r="M7" s="84">
        <v>0.34</v>
      </c>
      <c r="N7" s="22"/>
    </row>
    <row r="8" spans="1:17" ht="78.75" customHeight="1" x14ac:dyDescent="0.3">
      <c r="A8" s="22"/>
      <c r="B8" s="80" t="s">
        <v>33</v>
      </c>
      <c r="C8" s="81" t="s">
        <v>28</v>
      </c>
      <c r="D8" s="86" t="s">
        <v>34</v>
      </c>
      <c r="E8" s="81" t="s">
        <v>35</v>
      </c>
      <c r="F8" s="86" t="s">
        <v>36</v>
      </c>
      <c r="G8" s="82">
        <v>45322</v>
      </c>
      <c r="H8" s="82">
        <v>45656</v>
      </c>
      <c r="I8" s="83" t="s">
        <v>21</v>
      </c>
      <c r="J8" s="81" t="s">
        <v>22</v>
      </c>
      <c r="K8" s="84">
        <v>0.33</v>
      </c>
      <c r="L8" s="84">
        <v>0.33</v>
      </c>
      <c r="M8" s="84">
        <v>0.34</v>
      </c>
      <c r="N8" s="22"/>
    </row>
    <row r="9" spans="1:17" ht="75.75" customHeight="1" x14ac:dyDescent="0.3">
      <c r="A9" s="22"/>
      <c r="B9" s="80" t="s">
        <v>37</v>
      </c>
      <c r="C9" s="85" t="s">
        <v>38</v>
      </c>
      <c r="D9" s="86" t="s">
        <v>39</v>
      </c>
      <c r="E9" s="86" t="s">
        <v>40</v>
      </c>
      <c r="F9" s="86" t="s">
        <v>41</v>
      </c>
      <c r="G9" s="82">
        <v>45292</v>
      </c>
      <c r="H9" s="82">
        <v>45322</v>
      </c>
      <c r="I9" s="83" t="s">
        <v>21</v>
      </c>
      <c r="J9" s="81" t="s">
        <v>22</v>
      </c>
      <c r="K9" s="84">
        <v>1</v>
      </c>
      <c r="L9" s="80"/>
      <c r="M9" s="80"/>
      <c r="N9" s="22"/>
    </row>
    <row r="10" spans="1:17" ht="92.25" customHeight="1" x14ac:dyDescent="0.3">
      <c r="A10" s="22"/>
      <c r="B10" s="80" t="s">
        <v>42</v>
      </c>
      <c r="C10" s="85" t="s">
        <v>38</v>
      </c>
      <c r="D10" s="86" t="s">
        <v>43</v>
      </c>
      <c r="E10" s="81" t="s">
        <v>44</v>
      </c>
      <c r="F10" s="86" t="s">
        <v>45</v>
      </c>
      <c r="G10" s="82">
        <v>45323</v>
      </c>
      <c r="H10" s="82">
        <v>45656</v>
      </c>
      <c r="I10" s="83" t="s">
        <v>46</v>
      </c>
      <c r="J10" s="81" t="s">
        <v>22</v>
      </c>
      <c r="K10" s="84">
        <v>0.33</v>
      </c>
      <c r="L10" s="84">
        <v>0.33</v>
      </c>
      <c r="M10" s="84">
        <v>0.34</v>
      </c>
      <c r="N10" s="22"/>
    </row>
    <row r="11" spans="1:17" ht="135" x14ac:dyDescent="0.3">
      <c r="A11" s="22"/>
      <c r="B11" s="80" t="s">
        <v>47</v>
      </c>
      <c r="C11" s="85" t="s">
        <v>48</v>
      </c>
      <c r="D11" s="86" t="s">
        <v>49</v>
      </c>
      <c r="E11" s="86" t="s">
        <v>50</v>
      </c>
      <c r="F11" s="86" t="s">
        <v>51</v>
      </c>
      <c r="G11" s="82">
        <v>45383</v>
      </c>
      <c r="H11" s="82">
        <v>45657</v>
      </c>
      <c r="I11" s="83" t="s">
        <v>52</v>
      </c>
      <c r="J11" s="81" t="s">
        <v>53</v>
      </c>
      <c r="K11" s="84">
        <v>0.33</v>
      </c>
      <c r="L11" s="84">
        <v>0.33</v>
      </c>
      <c r="M11" s="84">
        <v>0.34</v>
      </c>
      <c r="N11" s="22"/>
    </row>
    <row r="12" spans="1:17" ht="63" customHeight="1" x14ac:dyDescent="0.3">
      <c r="A12" s="22"/>
      <c r="B12" s="80" t="s">
        <v>54</v>
      </c>
      <c r="C12" s="85" t="s">
        <v>48</v>
      </c>
      <c r="D12" s="86" t="s">
        <v>55</v>
      </c>
      <c r="E12" s="81" t="s">
        <v>56</v>
      </c>
      <c r="F12" s="86" t="s">
        <v>57</v>
      </c>
      <c r="G12" s="82">
        <v>45383</v>
      </c>
      <c r="H12" s="82">
        <v>45657</v>
      </c>
      <c r="I12" s="83" t="s">
        <v>21</v>
      </c>
      <c r="J12" s="81" t="s">
        <v>22</v>
      </c>
      <c r="K12" s="84">
        <v>0.33</v>
      </c>
      <c r="L12" s="84">
        <v>0.33</v>
      </c>
      <c r="M12" s="84">
        <v>0.34</v>
      </c>
    </row>
    <row r="13" spans="1:17" ht="63" customHeight="1" x14ac:dyDescent="0.3">
      <c r="B13" s="80" t="s">
        <v>58</v>
      </c>
      <c r="C13" s="85" t="s">
        <v>59</v>
      </c>
      <c r="D13" s="86" t="s">
        <v>60</v>
      </c>
      <c r="E13" s="86" t="s">
        <v>61</v>
      </c>
      <c r="F13" s="86" t="s">
        <v>62</v>
      </c>
      <c r="G13" s="87">
        <v>45412</v>
      </c>
      <c r="H13" s="82">
        <v>45657</v>
      </c>
      <c r="I13" s="83" t="s">
        <v>63</v>
      </c>
      <c r="J13" s="81" t="s">
        <v>64</v>
      </c>
      <c r="K13" s="84">
        <v>0.33</v>
      </c>
      <c r="L13" s="84">
        <v>0.33</v>
      </c>
      <c r="M13" s="84">
        <v>0.34</v>
      </c>
    </row>
    <row r="14" spans="1:17" ht="63" customHeight="1" x14ac:dyDescent="0.3">
      <c r="B14" s="80" t="s">
        <v>65</v>
      </c>
      <c r="C14" s="85" t="s">
        <v>59</v>
      </c>
      <c r="D14" s="86" t="s">
        <v>66</v>
      </c>
      <c r="E14" s="86" t="s">
        <v>67</v>
      </c>
      <c r="F14" s="86" t="s">
        <v>68</v>
      </c>
      <c r="G14" s="82">
        <v>45412</v>
      </c>
      <c r="H14" s="82">
        <v>45657</v>
      </c>
      <c r="I14" s="83" t="s">
        <v>63</v>
      </c>
      <c r="J14" s="81" t="s">
        <v>64</v>
      </c>
      <c r="K14" s="84">
        <v>0.33</v>
      </c>
      <c r="L14" s="84">
        <v>0.33</v>
      </c>
      <c r="M14" s="84">
        <v>0.34</v>
      </c>
    </row>
    <row r="15" spans="1:17" ht="63" customHeight="1" x14ac:dyDescent="0.3">
      <c r="B15" s="80" t="s">
        <v>69</v>
      </c>
      <c r="C15" s="85" t="s">
        <v>59</v>
      </c>
      <c r="D15" s="86" t="s">
        <v>70</v>
      </c>
      <c r="E15" s="86" t="s">
        <v>71</v>
      </c>
      <c r="F15" s="86" t="s">
        <v>72</v>
      </c>
      <c r="G15" s="82">
        <v>45413</v>
      </c>
      <c r="H15" s="82">
        <v>45657</v>
      </c>
      <c r="I15" s="83" t="s">
        <v>63</v>
      </c>
      <c r="J15" s="81" t="s">
        <v>64</v>
      </c>
      <c r="K15" s="84"/>
      <c r="L15" s="84">
        <v>0.5</v>
      </c>
      <c r="M15" s="84">
        <v>0.5</v>
      </c>
    </row>
  </sheetData>
  <mergeCells count="4">
    <mergeCell ref="K4:M4"/>
    <mergeCell ref="B2:J2"/>
    <mergeCell ref="K2:N2"/>
    <mergeCell ref="B1:Q1"/>
  </mergeCells>
  <pageMargins left="0.70866141732283472" right="0.70866141732283472" top="0.74803149606299213" bottom="0.74803149606299213" header="0.31496062992125984" footer="0.31496062992125984"/>
  <pageSetup scale="48" fitToHeight="0" orientation="landscape" r:id="rId1"/>
  <headerFooter>
    <oddFooter>&amp;LVersión: 02
Fecha: 2019-01-31&amp;CSi este documento se encuentra impreso no se garantiza su vigencia.
La versión vigente reposa en el Sistema Integrado de Gestión (Intranet).&amp;R&amp;P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8"/>
  <sheetViews>
    <sheetView showGridLines="0" zoomScale="80" zoomScaleNormal="80" workbookViewId="0">
      <selection sqref="A1:P1"/>
    </sheetView>
  </sheetViews>
  <sheetFormatPr baseColWidth="10" defaultColWidth="30.85546875" defaultRowHeight="18.75" customHeight="1" x14ac:dyDescent="0.25"/>
  <cols>
    <col min="1" max="4" width="9" style="26" customWidth="1"/>
    <col min="5" max="5" width="15.28515625" style="26" customWidth="1"/>
    <col min="6" max="8" width="9" style="26" customWidth="1"/>
    <col min="9" max="9" width="10.85546875" style="37" customWidth="1"/>
    <col min="10" max="10" width="26.140625" style="26" customWidth="1"/>
    <col min="11" max="13" width="9" style="26" customWidth="1"/>
    <col min="14" max="14" width="11.85546875" style="26" customWidth="1"/>
    <col min="15" max="15" width="16.140625" style="26" customWidth="1"/>
    <col min="16" max="16" width="9" style="26" customWidth="1"/>
    <col min="17" max="17" width="12.28515625" style="26" customWidth="1"/>
    <col min="18" max="18" width="23.7109375" style="26" customWidth="1"/>
    <col min="19" max="21" width="9" style="26" customWidth="1"/>
    <col min="22" max="22" width="13" style="26" customWidth="1"/>
    <col min="23" max="23" width="24.28515625" style="26" customWidth="1"/>
    <col min="24" max="24" width="20.7109375" style="26" customWidth="1"/>
    <col min="25" max="25" width="37.28515625" style="26" customWidth="1"/>
    <col min="26" max="16384" width="30.85546875" style="26"/>
  </cols>
  <sheetData>
    <row r="1" spans="1:27" customFormat="1" ht="130.5" customHeight="1" thickTop="1" x14ac:dyDescent="0.25">
      <c r="A1" s="134" t="s">
        <v>0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6"/>
    </row>
    <row r="2" spans="1:27" s="23" customFormat="1" ht="106.5" customHeight="1" x14ac:dyDescent="0.3">
      <c r="A2" s="24"/>
      <c r="B2" s="172" t="s">
        <v>73</v>
      </c>
      <c r="C2" s="172"/>
      <c r="D2" s="172"/>
      <c r="E2" s="172"/>
      <c r="F2" s="172"/>
      <c r="G2" s="172"/>
      <c r="H2" s="172"/>
      <c r="I2" s="172"/>
      <c r="J2" s="172"/>
      <c r="X2" s="171"/>
      <c r="Y2" s="171"/>
      <c r="Z2" s="171"/>
      <c r="AA2" s="171"/>
    </row>
    <row r="3" spans="1:27" customFormat="1" ht="17.25" customHeight="1" x14ac:dyDescent="0.25">
      <c r="A3" s="26"/>
      <c r="B3" s="26"/>
      <c r="C3" s="26"/>
      <c r="D3" s="26"/>
      <c r="E3" s="26"/>
      <c r="F3" s="26"/>
      <c r="G3" s="26"/>
      <c r="H3" s="26"/>
      <c r="I3" s="37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</row>
    <row r="4" spans="1:27" ht="18.75" customHeight="1" thickBot="1" x14ac:dyDescent="0.3"/>
    <row r="5" spans="1:27" ht="52.5" customHeight="1" thickBot="1" x14ac:dyDescent="0.3">
      <c r="B5" s="176" t="s">
        <v>74</v>
      </c>
      <c r="C5" s="177"/>
      <c r="D5" s="162"/>
      <c r="E5" s="120" t="s">
        <v>75</v>
      </c>
      <c r="F5" s="161" t="s">
        <v>76</v>
      </c>
      <c r="G5" s="177"/>
      <c r="H5" s="162"/>
      <c r="I5" s="120" t="s">
        <v>77</v>
      </c>
      <c r="J5" s="120" t="s">
        <v>78</v>
      </c>
      <c r="K5" s="161" t="s">
        <v>79</v>
      </c>
      <c r="L5" s="177"/>
      <c r="M5" s="162"/>
      <c r="N5" s="161" t="s">
        <v>80</v>
      </c>
      <c r="O5" s="162"/>
      <c r="P5" s="161" t="s">
        <v>81</v>
      </c>
      <c r="Q5" s="162"/>
      <c r="R5" s="120" t="s">
        <v>82</v>
      </c>
      <c r="S5" s="161" t="s">
        <v>83</v>
      </c>
      <c r="T5" s="162"/>
      <c r="U5" s="161" t="s">
        <v>84</v>
      </c>
      <c r="V5" s="162"/>
      <c r="W5" s="120" t="s">
        <v>85</v>
      </c>
      <c r="X5" s="121" t="s">
        <v>86</v>
      </c>
      <c r="Y5" s="122" t="s">
        <v>87</v>
      </c>
    </row>
    <row r="6" spans="1:27" ht="49.5" customHeight="1" thickBot="1" x14ac:dyDescent="0.3">
      <c r="B6" s="155" t="s">
        <v>88</v>
      </c>
      <c r="C6" s="165"/>
      <c r="D6" s="156"/>
      <c r="E6" s="152">
        <v>33585</v>
      </c>
      <c r="F6" s="155" t="s">
        <v>89</v>
      </c>
      <c r="G6" s="165"/>
      <c r="H6" s="156"/>
      <c r="I6" s="152" t="s">
        <v>90</v>
      </c>
      <c r="J6" s="152" t="s">
        <v>91</v>
      </c>
      <c r="K6" s="155" t="s">
        <v>92</v>
      </c>
      <c r="L6" s="165"/>
      <c r="M6" s="156"/>
      <c r="N6" s="155" t="s">
        <v>93</v>
      </c>
      <c r="O6" s="156"/>
      <c r="P6" s="155" t="s">
        <v>94</v>
      </c>
      <c r="Q6" s="156"/>
      <c r="R6" s="116" t="s">
        <v>95</v>
      </c>
      <c r="S6" s="163" t="s">
        <v>96</v>
      </c>
      <c r="T6" s="164"/>
      <c r="U6" s="163" t="s">
        <v>97</v>
      </c>
      <c r="V6" s="173"/>
      <c r="W6" s="117" t="s">
        <v>98</v>
      </c>
      <c r="X6" s="118" t="s">
        <v>99</v>
      </c>
      <c r="Y6" s="168" t="s">
        <v>100</v>
      </c>
    </row>
    <row r="7" spans="1:27" ht="49.5" customHeight="1" thickBot="1" x14ac:dyDescent="0.3">
      <c r="B7" s="157"/>
      <c r="C7" s="166"/>
      <c r="D7" s="158"/>
      <c r="E7" s="153"/>
      <c r="F7" s="157"/>
      <c r="G7" s="166"/>
      <c r="H7" s="158"/>
      <c r="I7" s="153"/>
      <c r="J7" s="153"/>
      <c r="K7" s="157"/>
      <c r="L7" s="166"/>
      <c r="M7" s="158"/>
      <c r="N7" s="157"/>
      <c r="O7" s="158"/>
      <c r="P7" s="157"/>
      <c r="Q7" s="158"/>
      <c r="R7" s="119" t="s">
        <v>101</v>
      </c>
      <c r="S7" s="174" t="s">
        <v>102</v>
      </c>
      <c r="T7" s="175"/>
      <c r="U7" s="163" t="s">
        <v>103</v>
      </c>
      <c r="V7" s="164"/>
      <c r="W7" s="117" t="s">
        <v>98</v>
      </c>
      <c r="X7" s="118" t="s">
        <v>99</v>
      </c>
      <c r="Y7" s="169"/>
    </row>
    <row r="8" spans="1:27" ht="49.5" customHeight="1" thickBot="1" x14ac:dyDescent="0.3">
      <c r="B8" s="159"/>
      <c r="C8" s="167"/>
      <c r="D8" s="160"/>
      <c r="E8" s="154"/>
      <c r="F8" s="159"/>
      <c r="G8" s="167"/>
      <c r="H8" s="160"/>
      <c r="I8" s="154"/>
      <c r="J8" s="154"/>
      <c r="K8" s="159"/>
      <c r="L8" s="167"/>
      <c r="M8" s="160"/>
      <c r="N8" s="159"/>
      <c r="O8" s="160"/>
      <c r="P8" s="159"/>
      <c r="Q8" s="160"/>
      <c r="R8" s="116" t="s">
        <v>104</v>
      </c>
      <c r="S8" s="163" t="s">
        <v>105</v>
      </c>
      <c r="T8" s="164"/>
      <c r="U8" s="163" t="s">
        <v>106</v>
      </c>
      <c r="V8" s="164"/>
      <c r="W8" s="117" t="s">
        <v>98</v>
      </c>
      <c r="X8" s="118" t="s">
        <v>99</v>
      </c>
      <c r="Y8" s="170"/>
    </row>
  </sheetData>
  <mergeCells count="25">
    <mergeCell ref="Y6:Y8"/>
    <mergeCell ref="X2:AA2"/>
    <mergeCell ref="B2:J2"/>
    <mergeCell ref="S6:T6"/>
    <mergeCell ref="U6:V6"/>
    <mergeCell ref="S7:T7"/>
    <mergeCell ref="U7:V7"/>
    <mergeCell ref="B6:D8"/>
    <mergeCell ref="E6:E8"/>
    <mergeCell ref="B5:D5"/>
    <mergeCell ref="F5:H5"/>
    <mergeCell ref="F6:H8"/>
    <mergeCell ref="S5:T5"/>
    <mergeCell ref="U5:V5"/>
    <mergeCell ref="K5:M5"/>
    <mergeCell ref="U8:V8"/>
    <mergeCell ref="S8:T8"/>
    <mergeCell ref="P5:Q5"/>
    <mergeCell ref="K6:M8"/>
    <mergeCell ref="A1:P1"/>
    <mergeCell ref="I6:I8"/>
    <mergeCell ref="J6:J8"/>
    <mergeCell ref="N6:O8"/>
    <mergeCell ref="P6:Q8"/>
    <mergeCell ref="N5:O5"/>
  </mergeCells>
  <pageMargins left="0.70866141732283472" right="0.70866141732283472" top="0.74803149606299213" bottom="0.74803149606299213" header="0.31496062992125984" footer="0.31496062992125984"/>
  <pageSetup paperSize="5" scale="8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C19"/>
  <sheetViews>
    <sheetView showGridLines="0" topLeftCell="B9" zoomScale="80" zoomScaleNormal="80" workbookViewId="0">
      <selection activeCell="D14" sqref="D14:N14"/>
    </sheetView>
  </sheetViews>
  <sheetFormatPr baseColWidth="10" defaultColWidth="0" defaultRowHeight="15" zeroHeight="1" x14ac:dyDescent="0.25"/>
  <cols>
    <col min="1" max="1" width="11.42578125" hidden="1" customWidth="1"/>
    <col min="2" max="2" width="2.140625" customWidth="1"/>
    <col min="3" max="3" width="6.85546875" customWidth="1"/>
    <col min="4" max="4" width="21.5703125" customWidth="1"/>
    <col min="5" max="5" width="13.28515625" customWidth="1"/>
    <col min="6" max="6" width="43.5703125" style="92" customWidth="1"/>
    <col min="7" max="7" width="19.7109375" customWidth="1"/>
    <col min="8" max="8" width="11.42578125" customWidth="1"/>
    <col min="9" max="9" width="13.7109375" customWidth="1"/>
    <col min="10" max="10" width="19.85546875" customWidth="1"/>
    <col min="11" max="11" width="15.28515625" customWidth="1"/>
    <col min="12" max="13" width="16.85546875" customWidth="1"/>
    <col min="14" max="14" width="17.7109375" customWidth="1"/>
    <col min="15" max="16383" width="11.42578125" hidden="1"/>
    <col min="16384" max="16384" width="2.42578125" customWidth="1"/>
  </cols>
  <sheetData>
    <row r="1" spans="1:18" ht="135" customHeight="1" thickTop="1" x14ac:dyDescent="0.25">
      <c r="A1" t="s">
        <v>3</v>
      </c>
      <c r="C1" s="134" t="s">
        <v>0</v>
      </c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6"/>
    </row>
    <row r="2" spans="1:18" ht="112.5" customHeight="1" x14ac:dyDescent="0.25">
      <c r="A2" s="180" t="s">
        <v>107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94"/>
      <c r="M2" s="94"/>
      <c r="N2" s="95"/>
      <c r="O2" s="89"/>
    </row>
    <row r="3" spans="1:18" ht="15.75" customHeight="1" x14ac:dyDescent="0.25">
      <c r="C3" s="178" t="s">
        <v>6</v>
      </c>
      <c r="D3" s="178" t="s">
        <v>7</v>
      </c>
      <c r="E3" s="178" t="s">
        <v>8</v>
      </c>
      <c r="F3" s="178" t="s">
        <v>9</v>
      </c>
      <c r="G3" s="178" t="s">
        <v>10</v>
      </c>
      <c r="H3" s="183" t="s">
        <v>11</v>
      </c>
      <c r="I3" s="183" t="s">
        <v>12</v>
      </c>
      <c r="J3" s="178" t="s">
        <v>13</v>
      </c>
      <c r="K3" s="181" t="s">
        <v>108</v>
      </c>
      <c r="L3" s="149" t="s">
        <v>15</v>
      </c>
      <c r="M3" s="149"/>
      <c r="N3" s="149"/>
      <c r="O3" s="91"/>
      <c r="P3" s="91"/>
    </row>
    <row r="4" spans="1:18" ht="42.75" customHeight="1" x14ac:dyDescent="0.25">
      <c r="C4" s="179"/>
      <c r="D4" s="179"/>
      <c r="E4" s="179"/>
      <c r="F4" s="179"/>
      <c r="G4" s="179"/>
      <c r="H4" s="184"/>
      <c r="I4" s="184"/>
      <c r="J4" s="179"/>
      <c r="K4" s="182"/>
      <c r="L4" s="88" t="s">
        <v>109</v>
      </c>
      <c r="M4" s="88" t="s">
        <v>110</v>
      </c>
      <c r="N4" s="88" t="s">
        <v>111</v>
      </c>
      <c r="O4" s="90"/>
      <c r="P4" s="90"/>
    </row>
    <row r="5" spans="1:18" ht="122.25" customHeight="1" x14ac:dyDescent="0.25">
      <c r="C5" s="80" t="s">
        <v>112</v>
      </c>
      <c r="D5" s="86" t="s">
        <v>113</v>
      </c>
      <c r="E5" s="86" t="s">
        <v>114</v>
      </c>
      <c r="F5" s="86" t="s">
        <v>115</v>
      </c>
      <c r="G5" s="86" t="s">
        <v>116</v>
      </c>
      <c r="H5" s="87">
        <v>45413</v>
      </c>
      <c r="I5" s="82">
        <v>45534</v>
      </c>
      <c r="J5" s="83" t="s">
        <v>117</v>
      </c>
      <c r="K5" s="81" t="s">
        <v>22</v>
      </c>
      <c r="L5" s="84"/>
      <c r="M5" s="84">
        <v>1</v>
      </c>
      <c r="N5" s="84"/>
    </row>
    <row r="6" spans="1:18" ht="112.5" customHeight="1" x14ac:dyDescent="0.25">
      <c r="C6" s="80" t="s">
        <v>118</v>
      </c>
      <c r="D6" s="86" t="s">
        <v>113</v>
      </c>
      <c r="E6" s="86" t="s">
        <v>119</v>
      </c>
      <c r="F6" s="86" t="s">
        <v>120</v>
      </c>
      <c r="G6" s="86" t="s">
        <v>121</v>
      </c>
      <c r="H6" s="82">
        <v>45413</v>
      </c>
      <c r="I6" s="82">
        <v>45534</v>
      </c>
      <c r="J6" s="83" t="s">
        <v>117</v>
      </c>
      <c r="K6" s="81" t="s">
        <v>22</v>
      </c>
      <c r="L6" s="84"/>
      <c r="M6" s="84">
        <v>1</v>
      </c>
      <c r="N6" s="84"/>
    </row>
    <row r="7" spans="1:18" ht="56.25" customHeight="1" x14ac:dyDescent="0.25">
      <c r="C7" s="80" t="s">
        <v>122</v>
      </c>
      <c r="D7" s="86" t="s">
        <v>113</v>
      </c>
      <c r="E7" s="86" t="s">
        <v>123</v>
      </c>
      <c r="F7" s="86" t="s">
        <v>124</v>
      </c>
      <c r="G7" s="86" t="s">
        <v>125</v>
      </c>
      <c r="H7" s="82">
        <v>45292</v>
      </c>
      <c r="I7" s="82">
        <v>45657</v>
      </c>
      <c r="J7" s="83" t="s">
        <v>126</v>
      </c>
      <c r="K7" s="81" t="s">
        <v>127</v>
      </c>
      <c r="L7" s="84">
        <v>0.33</v>
      </c>
      <c r="M7" s="84">
        <v>0.33</v>
      </c>
      <c r="N7" s="84">
        <v>0.34</v>
      </c>
    </row>
    <row r="8" spans="1:18" ht="73.5" customHeight="1" x14ac:dyDescent="0.25">
      <c r="C8" s="80" t="s">
        <v>128</v>
      </c>
      <c r="D8" s="86" t="s">
        <v>113</v>
      </c>
      <c r="E8" s="86" t="s">
        <v>129</v>
      </c>
      <c r="F8" s="86" t="s">
        <v>130</v>
      </c>
      <c r="G8" s="86" t="s">
        <v>131</v>
      </c>
      <c r="H8" s="82">
        <v>45474</v>
      </c>
      <c r="I8" s="83" t="s">
        <v>132</v>
      </c>
      <c r="J8" s="83" t="s">
        <v>133</v>
      </c>
      <c r="K8" s="81" t="s">
        <v>127</v>
      </c>
      <c r="L8" s="84"/>
      <c r="M8" s="84">
        <v>0.5</v>
      </c>
      <c r="N8" s="84">
        <v>0.5</v>
      </c>
    </row>
    <row r="9" spans="1:18" ht="87" customHeight="1" x14ac:dyDescent="0.25">
      <c r="C9" s="80" t="s">
        <v>134</v>
      </c>
      <c r="D9" s="86" t="s">
        <v>135</v>
      </c>
      <c r="E9" s="86" t="s">
        <v>136</v>
      </c>
      <c r="F9" s="86" t="s">
        <v>137</v>
      </c>
      <c r="G9" s="86" t="s">
        <v>138</v>
      </c>
      <c r="H9" s="82">
        <v>45292</v>
      </c>
      <c r="I9" s="82">
        <v>45657</v>
      </c>
      <c r="J9" s="83" t="s">
        <v>139</v>
      </c>
      <c r="K9" s="81" t="s">
        <v>140</v>
      </c>
      <c r="L9" s="110">
        <v>0.33</v>
      </c>
      <c r="M9" s="110">
        <v>0.33</v>
      </c>
      <c r="N9" s="110">
        <v>0.34</v>
      </c>
    </row>
    <row r="10" spans="1:18" ht="60" customHeight="1" x14ac:dyDescent="0.25">
      <c r="C10" s="80" t="s">
        <v>141</v>
      </c>
      <c r="D10" s="86" t="s">
        <v>135</v>
      </c>
      <c r="E10" s="86" t="s">
        <v>142</v>
      </c>
      <c r="F10" s="86" t="s">
        <v>143</v>
      </c>
      <c r="G10" s="86" t="s">
        <v>144</v>
      </c>
      <c r="H10" s="82">
        <v>45292</v>
      </c>
      <c r="I10" s="82">
        <v>45657</v>
      </c>
      <c r="J10" s="83" t="s">
        <v>139</v>
      </c>
      <c r="K10" s="81" t="s">
        <v>140</v>
      </c>
      <c r="L10" s="84"/>
      <c r="M10" s="84">
        <v>0.5</v>
      </c>
      <c r="N10" s="84">
        <v>0.5</v>
      </c>
    </row>
    <row r="11" spans="1:18" ht="66.75" customHeight="1" x14ac:dyDescent="0.25">
      <c r="C11" s="80" t="s">
        <v>145</v>
      </c>
      <c r="D11" s="86" t="s">
        <v>135</v>
      </c>
      <c r="E11" s="86" t="s">
        <v>146</v>
      </c>
      <c r="F11" s="86" t="s">
        <v>147</v>
      </c>
      <c r="G11" s="86" t="s">
        <v>148</v>
      </c>
      <c r="H11" s="82">
        <v>45413</v>
      </c>
      <c r="I11" s="82">
        <v>45657</v>
      </c>
      <c r="J11" s="83" t="s">
        <v>149</v>
      </c>
      <c r="K11" s="81" t="s">
        <v>22</v>
      </c>
      <c r="L11" s="110"/>
      <c r="M11" s="110">
        <v>0.5</v>
      </c>
      <c r="N11" s="110">
        <v>0.5</v>
      </c>
    </row>
    <row r="12" spans="1:18" ht="66.75" customHeight="1" x14ac:dyDescent="0.25">
      <c r="C12" s="80" t="s">
        <v>150</v>
      </c>
      <c r="D12" s="86" t="s">
        <v>135</v>
      </c>
      <c r="E12" s="86" t="s">
        <v>151</v>
      </c>
      <c r="F12" s="86" t="s">
        <v>152</v>
      </c>
      <c r="G12" s="86" t="s">
        <v>153</v>
      </c>
      <c r="H12" s="82">
        <v>45536</v>
      </c>
      <c r="I12" s="82">
        <v>45657</v>
      </c>
      <c r="J12" s="83" t="s">
        <v>154</v>
      </c>
      <c r="K12" s="81" t="s">
        <v>22</v>
      </c>
      <c r="L12" s="84"/>
      <c r="M12" s="84"/>
      <c r="N12" s="84">
        <v>1</v>
      </c>
    </row>
    <row r="13" spans="1:18" ht="69.75" customHeight="1" x14ac:dyDescent="0.25">
      <c r="C13" s="80" t="s">
        <v>155</v>
      </c>
      <c r="D13" s="86" t="s">
        <v>135</v>
      </c>
      <c r="E13" s="86" t="s">
        <v>156</v>
      </c>
      <c r="F13" s="86" t="s">
        <v>157</v>
      </c>
      <c r="G13" s="86" t="s">
        <v>158</v>
      </c>
      <c r="H13" s="82">
        <v>45413</v>
      </c>
      <c r="I13" s="82">
        <v>45657</v>
      </c>
      <c r="J13" s="83" t="s">
        <v>154</v>
      </c>
      <c r="K13" s="81" t="s">
        <v>22</v>
      </c>
      <c r="L13" s="84"/>
      <c r="M13" s="84">
        <v>0.5</v>
      </c>
      <c r="N13" s="84">
        <v>0.5</v>
      </c>
    </row>
    <row r="14" spans="1:18" ht="55.5" customHeight="1" x14ac:dyDescent="0.25">
      <c r="C14" s="80" t="s">
        <v>159</v>
      </c>
      <c r="D14" s="86" t="s">
        <v>160</v>
      </c>
      <c r="E14" s="86" t="s">
        <v>161</v>
      </c>
      <c r="F14" s="86" t="s">
        <v>162</v>
      </c>
      <c r="G14" s="85" t="s">
        <v>163</v>
      </c>
      <c r="H14" s="82">
        <v>45413</v>
      </c>
      <c r="I14" s="82">
        <v>45534</v>
      </c>
      <c r="J14" s="83" t="s">
        <v>164</v>
      </c>
      <c r="K14" s="81" t="s">
        <v>22</v>
      </c>
      <c r="L14" s="110"/>
      <c r="M14" s="110">
        <v>1</v>
      </c>
      <c r="N14" s="110"/>
    </row>
    <row r="15" spans="1:18" ht="105" customHeight="1" x14ac:dyDescent="0.25">
      <c r="C15" s="80" t="s">
        <v>165</v>
      </c>
      <c r="D15" s="86" t="s">
        <v>166</v>
      </c>
      <c r="E15" s="86" t="s">
        <v>167</v>
      </c>
      <c r="F15" s="86" t="s">
        <v>168</v>
      </c>
      <c r="G15" s="86" t="s">
        <v>169</v>
      </c>
      <c r="H15" s="82">
        <v>45627</v>
      </c>
      <c r="I15" s="82">
        <v>45657</v>
      </c>
      <c r="J15" s="83" t="s">
        <v>154</v>
      </c>
      <c r="K15" s="81" t="s">
        <v>22</v>
      </c>
      <c r="L15" s="84"/>
      <c r="M15" s="84"/>
      <c r="N15" s="84">
        <v>1</v>
      </c>
    </row>
    <row r="16" spans="1:18" ht="70.5" customHeight="1" x14ac:dyDescent="0.25">
      <c r="C16" s="80" t="s">
        <v>170</v>
      </c>
      <c r="D16" s="86" t="s">
        <v>166</v>
      </c>
      <c r="E16" s="86" t="s">
        <v>171</v>
      </c>
      <c r="F16" s="86" t="s">
        <v>172</v>
      </c>
      <c r="G16" s="86" t="s">
        <v>173</v>
      </c>
      <c r="H16" s="82">
        <v>45323</v>
      </c>
      <c r="I16" s="82">
        <v>45657</v>
      </c>
      <c r="J16" s="83" t="s">
        <v>63</v>
      </c>
      <c r="K16" s="81" t="s">
        <v>64</v>
      </c>
      <c r="L16" s="84"/>
      <c r="M16" s="84"/>
      <c r="N16" s="84">
        <v>0.34</v>
      </c>
    </row>
    <row r="17" ht="24" customHeight="1" x14ac:dyDescent="0.25"/>
    <row r="18" ht="7.5" customHeight="1" x14ac:dyDescent="0.25"/>
    <row r="19" ht="6" customHeight="1" x14ac:dyDescent="0.25"/>
  </sheetData>
  <mergeCells count="12">
    <mergeCell ref="C1:R1"/>
    <mergeCell ref="L3:N3"/>
    <mergeCell ref="F3:F4"/>
    <mergeCell ref="A2:K2"/>
    <mergeCell ref="C3:C4"/>
    <mergeCell ref="D3:D4"/>
    <mergeCell ref="E3:E4"/>
    <mergeCell ref="J3:J4"/>
    <mergeCell ref="K3:K4"/>
    <mergeCell ref="G3:G4"/>
    <mergeCell ref="I3:I4"/>
    <mergeCell ref="H3:H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20"/>
  <sheetViews>
    <sheetView showGridLines="0" topLeftCell="A7" zoomScale="60" zoomScaleNormal="60" workbookViewId="0">
      <selection activeCell="F9" sqref="F9"/>
    </sheetView>
  </sheetViews>
  <sheetFormatPr baseColWidth="10" defaultColWidth="0" defaultRowHeight="15" zeroHeight="1" x14ac:dyDescent="0.25"/>
  <cols>
    <col min="1" max="1" width="2.42578125" customWidth="1"/>
    <col min="2" max="2" width="8.28515625" customWidth="1"/>
    <col min="3" max="3" width="22.5703125" customWidth="1"/>
    <col min="4" max="4" width="32.7109375" customWidth="1"/>
    <col min="5" max="5" width="38.85546875" customWidth="1"/>
    <col min="6" max="6" width="33.85546875" customWidth="1"/>
    <col min="7" max="7" width="13.85546875" customWidth="1"/>
    <col min="8" max="8" width="16" customWidth="1"/>
    <col min="9" max="9" width="26" customWidth="1"/>
    <col min="10" max="10" width="22.5703125" customWidth="1"/>
    <col min="11" max="11" width="18.85546875" customWidth="1"/>
    <col min="12" max="12" width="19.140625" customWidth="1"/>
    <col min="13" max="13" width="22.7109375" customWidth="1"/>
    <col min="14" max="14" width="2.7109375" customWidth="1"/>
    <col min="15" max="16384" width="11.42578125" hidden="1"/>
  </cols>
  <sheetData>
    <row r="1" spans="2:17" ht="167.25" customHeight="1" thickTop="1" x14ac:dyDescent="0.25">
      <c r="B1" s="134" t="s">
        <v>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6"/>
    </row>
    <row r="2" spans="2:17" ht="107.25" customHeight="1" x14ac:dyDescent="0.25">
      <c r="B2" s="188" t="s">
        <v>174</v>
      </c>
      <c r="C2" s="189"/>
      <c r="D2" s="189"/>
      <c r="E2" s="189"/>
      <c r="F2" s="189"/>
      <c r="G2" s="189"/>
      <c r="H2" s="189"/>
      <c r="I2" s="189"/>
      <c r="J2" s="190"/>
      <c r="K2" s="185"/>
      <c r="L2" s="186"/>
      <c r="M2" s="187"/>
      <c r="N2" s="114"/>
      <c r="O2" s="113"/>
    </row>
    <row r="3" spans="2:17" ht="15" customHeight="1" x14ac:dyDescent="0.25">
      <c r="B3" s="178" t="s">
        <v>6</v>
      </c>
      <c r="C3" s="178" t="s">
        <v>7</v>
      </c>
      <c r="D3" s="178" t="s">
        <v>8</v>
      </c>
      <c r="E3" s="178" t="s">
        <v>9</v>
      </c>
      <c r="F3" s="178" t="s">
        <v>10</v>
      </c>
      <c r="G3" s="178" t="s">
        <v>11</v>
      </c>
      <c r="H3" s="178" t="s">
        <v>12</v>
      </c>
      <c r="I3" s="178" t="s">
        <v>13</v>
      </c>
      <c r="J3" s="181" t="s">
        <v>108</v>
      </c>
      <c r="K3" s="149" t="s">
        <v>15</v>
      </c>
      <c r="L3" s="149"/>
      <c r="M3" s="149"/>
    </row>
    <row r="4" spans="2:17" ht="53.25" customHeight="1" x14ac:dyDescent="0.25">
      <c r="B4" s="179"/>
      <c r="C4" s="179"/>
      <c r="D4" s="179"/>
      <c r="E4" s="179"/>
      <c r="F4" s="179"/>
      <c r="G4" s="179"/>
      <c r="H4" s="179"/>
      <c r="I4" s="179"/>
      <c r="J4" s="182"/>
      <c r="K4" s="90" t="s">
        <v>109</v>
      </c>
      <c r="L4" s="90" t="s">
        <v>110</v>
      </c>
      <c r="M4" s="90" t="s">
        <v>111</v>
      </c>
    </row>
    <row r="5" spans="2:17" ht="83.25" customHeight="1" x14ac:dyDescent="0.25">
      <c r="B5" s="80" t="s">
        <v>175</v>
      </c>
      <c r="C5" s="83" t="s">
        <v>176</v>
      </c>
      <c r="D5" s="83" t="s">
        <v>177</v>
      </c>
      <c r="E5" s="96" t="s">
        <v>178</v>
      </c>
      <c r="F5" s="97" t="s">
        <v>179</v>
      </c>
      <c r="G5" s="82">
        <v>45292</v>
      </c>
      <c r="H5" s="82">
        <v>45646</v>
      </c>
      <c r="I5" s="83" t="s">
        <v>180</v>
      </c>
      <c r="J5" s="83" t="s">
        <v>181</v>
      </c>
      <c r="K5" s="110">
        <v>0.33</v>
      </c>
      <c r="L5" s="110">
        <v>0.33</v>
      </c>
      <c r="M5" s="110">
        <v>0.34</v>
      </c>
    </row>
    <row r="6" spans="2:17" ht="60" customHeight="1" x14ac:dyDescent="0.25">
      <c r="B6" s="80" t="s">
        <v>182</v>
      </c>
      <c r="C6" s="80" t="s">
        <v>183</v>
      </c>
      <c r="D6" s="83" t="s">
        <v>184</v>
      </c>
      <c r="E6" s="96" t="s">
        <v>185</v>
      </c>
      <c r="F6" s="83" t="s">
        <v>186</v>
      </c>
      <c r="G6" s="82">
        <v>45292</v>
      </c>
      <c r="H6" s="82">
        <v>45646</v>
      </c>
      <c r="I6" s="83" t="s">
        <v>180</v>
      </c>
      <c r="J6" s="83" t="s">
        <v>181</v>
      </c>
      <c r="K6" s="110">
        <v>0.33</v>
      </c>
      <c r="L6" s="110">
        <v>0.33</v>
      </c>
      <c r="M6" s="110">
        <v>0.34</v>
      </c>
    </row>
    <row r="7" spans="2:17" ht="57" customHeight="1" x14ac:dyDescent="0.25">
      <c r="B7" s="80" t="s">
        <v>187</v>
      </c>
      <c r="C7" s="80" t="s">
        <v>183</v>
      </c>
      <c r="D7" s="83" t="s">
        <v>188</v>
      </c>
      <c r="E7" s="83" t="s">
        <v>189</v>
      </c>
      <c r="F7" s="83" t="s">
        <v>190</v>
      </c>
      <c r="G7" s="82">
        <v>45292</v>
      </c>
      <c r="H7" s="82">
        <v>45646</v>
      </c>
      <c r="I7" s="83" t="s">
        <v>191</v>
      </c>
      <c r="J7" s="83" t="s">
        <v>181</v>
      </c>
      <c r="K7" s="110">
        <v>0.33</v>
      </c>
      <c r="L7" s="110">
        <v>0.33</v>
      </c>
      <c r="M7" s="110">
        <v>0.34</v>
      </c>
    </row>
    <row r="8" spans="2:17" s="26" customFormat="1" ht="45" x14ac:dyDescent="0.25">
      <c r="B8" s="80" t="s">
        <v>192</v>
      </c>
      <c r="C8" s="83" t="s">
        <v>193</v>
      </c>
      <c r="D8" s="83" t="s">
        <v>194</v>
      </c>
      <c r="E8" s="83" t="s">
        <v>195</v>
      </c>
      <c r="F8" s="83" t="s">
        <v>196</v>
      </c>
      <c r="G8" s="82">
        <v>45292</v>
      </c>
      <c r="H8" s="126" t="s">
        <v>197</v>
      </c>
      <c r="I8" s="83" t="s">
        <v>180</v>
      </c>
      <c r="J8" s="83" t="s">
        <v>181</v>
      </c>
      <c r="K8" s="110">
        <v>0.33</v>
      </c>
      <c r="L8" s="110">
        <v>0.33</v>
      </c>
      <c r="M8" s="110">
        <v>0.34</v>
      </c>
    </row>
    <row r="9" spans="2:17" ht="75" x14ac:dyDescent="0.25">
      <c r="B9" s="80" t="s">
        <v>198</v>
      </c>
      <c r="C9" s="83" t="s">
        <v>193</v>
      </c>
      <c r="D9" s="83" t="s">
        <v>199</v>
      </c>
      <c r="E9" s="83" t="s">
        <v>200</v>
      </c>
      <c r="F9" s="83" t="s">
        <v>201</v>
      </c>
      <c r="G9" s="82">
        <v>45292</v>
      </c>
      <c r="H9" s="82">
        <v>45626</v>
      </c>
      <c r="I9" s="83" t="s">
        <v>180</v>
      </c>
      <c r="J9" s="83" t="s">
        <v>181</v>
      </c>
      <c r="K9" s="110">
        <v>0.5</v>
      </c>
      <c r="L9" s="110">
        <v>0.5</v>
      </c>
      <c r="M9" s="110">
        <v>0</v>
      </c>
    </row>
    <row r="10" spans="2:17" ht="60" x14ac:dyDescent="0.25">
      <c r="B10" s="80" t="s">
        <v>202</v>
      </c>
      <c r="C10" s="83" t="s">
        <v>193</v>
      </c>
      <c r="D10" s="83" t="s">
        <v>203</v>
      </c>
      <c r="E10" s="83" t="s">
        <v>204</v>
      </c>
      <c r="F10" s="83" t="s">
        <v>205</v>
      </c>
      <c r="G10" s="82">
        <v>45474</v>
      </c>
      <c r="H10" s="82">
        <v>45596</v>
      </c>
      <c r="I10" s="83" t="s">
        <v>180</v>
      </c>
      <c r="J10" s="83" t="s">
        <v>181</v>
      </c>
      <c r="K10" s="110">
        <v>0</v>
      </c>
      <c r="L10" s="110">
        <v>1</v>
      </c>
      <c r="M10" s="110">
        <v>0</v>
      </c>
    </row>
    <row r="11" spans="2:17" ht="63" x14ac:dyDescent="0.25">
      <c r="B11" s="80" t="s">
        <v>206</v>
      </c>
      <c r="C11" s="83" t="s">
        <v>193</v>
      </c>
      <c r="D11" s="127" t="s">
        <v>207</v>
      </c>
      <c r="E11" s="127" t="s">
        <v>208</v>
      </c>
      <c r="F11" s="127" t="s">
        <v>209</v>
      </c>
      <c r="G11" s="128">
        <v>45337</v>
      </c>
      <c r="H11" s="128">
        <v>45412</v>
      </c>
      <c r="I11" s="127" t="s">
        <v>210</v>
      </c>
      <c r="J11" s="127" t="s">
        <v>211</v>
      </c>
      <c r="K11" s="111">
        <v>1</v>
      </c>
      <c r="L11" s="111">
        <v>0</v>
      </c>
      <c r="M11" s="111">
        <v>0</v>
      </c>
    </row>
    <row r="12" spans="2:17" ht="105" x14ac:dyDescent="0.25">
      <c r="B12" s="80" t="s">
        <v>212</v>
      </c>
      <c r="C12" s="83" t="s">
        <v>213</v>
      </c>
      <c r="D12" s="83" t="s">
        <v>214</v>
      </c>
      <c r="E12" s="83" t="s">
        <v>215</v>
      </c>
      <c r="F12" s="83" t="s">
        <v>216</v>
      </c>
      <c r="G12" s="82">
        <v>45474</v>
      </c>
      <c r="H12" s="82">
        <v>45646</v>
      </c>
      <c r="I12" s="83" t="s">
        <v>180</v>
      </c>
      <c r="J12" s="83" t="s">
        <v>181</v>
      </c>
      <c r="K12" s="110">
        <v>1</v>
      </c>
      <c r="L12" s="110">
        <v>0</v>
      </c>
      <c r="M12" s="110">
        <v>0</v>
      </c>
    </row>
    <row r="13" spans="2:17" ht="43.5" customHeight="1" x14ac:dyDescent="0.25">
      <c r="B13" s="80" t="s">
        <v>217</v>
      </c>
      <c r="C13" s="83" t="s">
        <v>213</v>
      </c>
      <c r="D13" s="96" t="s">
        <v>218</v>
      </c>
      <c r="E13" s="96" t="s">
        <v>219</v>
      </c>
      <c r="F13" s="96" t="s">
        <v>220</v>
      </c>
      <c r="G13" s="82">
        <v>45292</v>
      </c>
      <c r="H13" s="82">
        <v>45596</v>
      </c>
      <c r="I13" s="83" t="s">
        <v>180</v>
      </c>
      <c r="J13" s="83" t="s">
        <v>181</v>
      </c>
      <c r="K13" s="110">
        <v>0.33</v>
      </c>
      <c r="L13" s="110">
        <v>0.33</v>
      </c>
      <c r="M13" s="110">
        <v>0.34</v>
      </c>
    </row>
    <row r="14" spans="2:17" ht="81.75" customHeight="1" x14ac:dyDescent="0.25">
      <c r="B14" s="80" t="s">
        <v>221</v>
      </c>
      <c r="C14" s="83" t="s">
        <v>213</v>
      </c>
      <c r="D14" s="127" t="s">
        <v>222</v>
      </c>
      <c r="E14" s="127" t="s">
        <v>223</v>
      </c>
      <c r="F14" s="127" t="s">
        <v>224</v>
      </c>
      <c r="G14" s="128">
        <v>45337</v>
      </c>
      <c r="H14" s="128">
        <v>45646</v>
      </c>
      <c r="I14" s="127" t="s">
        <v>225</v>
      </c>
      <c r="J14" s="127" t="s">
        <v>226</v>
      </c>
      <c r="K14" s="110">
        <v>0.5</v>
      </c>
      <c r="L14" s="110">
        <v>0.5</v>
      </c>
      <c r="M14" s="110">
        <v>0</v>
      </c>
    </row>
    <row r="15" spans="2:17" ht="101.25" customHeight="1" x14ac:dyDescent="0.25">
      <c r="B15" s="80" t="s">
        <v>227</v>
      </c>
      <c r="C15" s="83" t="s">
        <v>213</v>
      </c>
      <c r="D15" s="127" t="s">
        <v>228</v>
      </c>
      <c r="E15" s="127" t="s">
        <v>229</v>
      </c>
      <c r="F15" s="129" t="s">
        <v>230</v>
      </c>
      <c r="G15" s="128">
        <v>45337</v>
      </c>
      <c r="H15" s="128">
        <v>45444</v>
      </c>
      <c r="I15" s="127" t="s">
        <v>210</v>
      </c>
      <c r="J15" s="127" t="s">
        <v>226</v>
      </c>
      <c r="K15" s="80">
        <v>0</v>
      </c>
      <c r="L15" s="111">
        <v>0.5</v>
      </c>
      <c r="M15" s="111">
        <v>0.5</v>
      </c>
    </row>
    <row r="16" spans="2:17" ht="75.75" customHeight="1" x14ac:dyDescent="0.25">
      <c r="B16" s="80" t="s">
        <v>227</v>
      </c>
      <c r="C16" s="83" t="s">
        <v>213</v>
      </c>
      <c r="D16" s="127" t="s">
        <v>231</v>
      </c>
      <c r="E16" s="127" t="s">
        <v>232</v>
      </c>
      <c r="F16" s="130" t="s">
        <v>233</v>
      </c>
      <c r="G16" s="128">
        <v>45337</v>
      </c>
      <c r="H16" s="128">
        <v>45412</v>
      </c>
      <c r="I16" s="127" t="s">
        <v>210</v>
      </c>
      <c r="J16" s="127" t="s">
        <v>226</v>
      </c>
      <c r="K16" s="110">
        <v>1</v>
      </c>
      <c r="L16" s="110">
        <v>0</v>
      </c>
      <c r="M16" s="110">
        <v>0</v>
      </c>
    </row>
    <row r="17" spans="2:13" ht="59.25" customHeight="1" x14ac:dyDescent="0.25"/>
    <row r="18" spans="2:13" ht="47.25" hidden="1" x14ac:dyDescent="0.25">
      <c r="B18" s="98">
        <v>12</v>
      </c>
      <c r="C18" s="105" t="s">
        <v>213</v>
      </c>
      <c r="D18" s="106" t="s">
        <v>234</v>
      </c>
      <c r="E18" s="106" t="s">
        <v>235</v>
      </c>
      <c r="F18" s="107" t="s">
        <v>236</v>
      </c>
      <c r="G18" s="108">
        <v>45413</v>
      </c>
      <c r="H18" s="108">
        <v>45596</v>
      </c>
      <c r="I18" s="106" t="s">
        <v>237</v>
      </c>
      <c r="J18" s="106" t="s">
        <v>226</v>
      </c>
      <c r="K18" s="102">
        <v>1</v>
      </c>
      <c r="L18" s="102">
        <v>0</v>
      </c>
      <c r="M18" s="102">
        <v>0</v>
      </c>
    </row>
    <row r="19" spans="2:13" ht="63" hidden="1" x14ac:dyDescent="0.25">
      <c r="B19" s="104">
        <v>13</v>
      </c>
      <c r="C19" s="99" t="s">
        <v>213</v>
      </c>
      <c r="D19" s="100" t="s">
        <v>238</v>
      </c>
      <c r="E19" s="100" t="s">
        <v>239</v>
      </c>
      <c r="F19" s="103" t="s">
        <v>240</v>
      </c>
      <c r="G19" s="109">
        <v>45292</v>
      </c>
      <c r="H19" s="101">
        <v>45646</v>
      </c>
      <c r="I19" s="100" t="s">
        <v>241</v>
      </c>
      <c r="J19" s="100" t="s">
        <v>226</v>
      </c>
      <c r="K19" s="102">
        <v>0</v>
      </c>
      <c r="L19" s="102">
        <v>1</v>
      </c>
      <c r="M19" s="102">
        <v>0</v>
      </c>
    </row>
    <row r="20" spans="2:13" ht="63" hidden="1" x14ac:dyDescent="0.25">
      <c r="B20" s="98">
        <v>14</v>
      </c>
      <c r="C20" s="99" t="s">
        <v>213</v>
      </c>
      <c r="D20" s="100" t="s">
        <v>238</v>
      </c>
      <c r="E20" s="100" t="s">
        <v>239</v>
      </c>
      <c r="F20" s="103" t="s">
        <v>240</v>
      </c>
      <c r="G20" s="109">
        <v>45292</v>
      </c>
      <c r="H20" s="101">
        <v>45646</v>
      </c>
      <c r="I20" s="100" t="s">
        <v>241</v>
      </c>
      <c r="J20" s="100" t="s">
        <v>226</v>
      </c>
      <c r="K20" s="102">
        <v>0.33</v>
      </c>
      <c r="L20" s="102">
        <v>0.33</v>
      </c>
      <c r="M20" s="102">
        <v>0.34</v>
      </c>
    </row>
  </sheetData>
  <mergeCells count="13">
    <mergeCell ref="B1:Q1"/>
    <mergeCell ref="K2:M2"/>
    <mergeCell ref="B2:J2"/>
    <mergeCell ref="G3:G4"/>
    <mergeCell ref="H3:H4"/>
    <mergeCell ref="I3:I4"/>
    <mergeCell ref="J3:J4"/>
    <mergeCell ref="K3:M3"/>
    <mergeCell ref="B3:B4"/>
    <mergeCell ref="C3:C4"/>
    <mergeCell ref="D3:D4"/>
    <mergeCell ref="E3:E4"/>
    <mergeCell ref="F3:F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21"/>
  <sheetViews>
    <sheetView showGridLines="0" tabSelected="1" topLeftCell="A3" zoomScale="70" zoomScaleNormal="70" workbookViewId="0">
      <selection activeCell="C14" sqref="C14:K14"/>
    </sheetView>
  </sheetViews>
  <sheetFormatPr baseColWidth="10" defaultColWidth="0" defaultRowHeight="15.75" zeroHeight="1" x14ac:dyDescent="0.25"/>
  <cols>
    <col min="1" max="1" width="2.85546875" style="26" customWidth="1"/>
    <col min="2" max="2" width="9.85546875" customWidth="1"/>
    <col min="3" max="3" width="20" customWidth="1"/>
    <col min="4" max="4" width="26.85546875" style="39" customWidth="1"/>
    <col min="5" max="5" width="34.42578125" style="39" customWidth="1"/>
    <col min="6" max="6" width="27.7109375" style="38" customWidth="1"/>
    <col min="7" max="7" width="16.5703125" customWidth="1"/>
    <col min="8" max="8" width="18.5703125" customWidth="1"/>
    <col min="9" max="9" width="31" customWidth="1"/>
    <col min="10" max="10" width="23" customWidth="1"/>
    <col min="11" max="11" width="14.7109375" customWidth="1"/>
    <col min="12" max="12" width="14.85546875" customWidth="1"/>
    <col min="13" max="13" width="15" customWidth="1"/>
    <col min="14" max="14" width="2" customWidth="1"/>
    <col min="15" max="20" width="0" hidden="1" customWidth="1"/>
    <col min="21" max="16384" width="11.42578125" hidden="1"/>
  </cols>
  <sheetData>
    <row r="1" spans="2:17" ht="144" customHeight="1" thickTop="1" x14ac:dyDescent="0.25">
      <c r="B1" s="134" t="s">
        <v>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6"/>
    </row>
    <row r="2" spans="2:17" ht="123" customHeight="1" thickBot="1" x14ac:dyDescent="0.3">
      <c r="B2" s="193" t="s">
        <v>242</v>
      </c>
      <c r="C2" s="194"/>
      <c r="D2" s="194"/>
      <c r="E2" s="194"/>
      <c r="F2" s="194"/>
      <c r="G2" s="194"/>
      <c r="H2" s="194"/>
      <c r="I2" s="194"/>
      <c r="J2" s="194"/>
      <c r="K2" s="191"/>
      <c r="L2" s="191"/>
      <c r="M2" s="192"/>
      <c r="N2" s="112"/>
      <c r="O2" s="89"/>
    </row>
    <row r="3" spans="2:17" ht="40.5" customHeight="1" x14ac:dyDescent="0.25">
      <c r="B3" s="178" t="s">
        <v>6</v>
      </c>
      <c r="C3" s="178" t="s">
        <v>7</v>
      </c>
      <c r="D3" s="178" t="s">
        <v>8</v>
      </c>
      <c r="E3" s="178" t="s">
        <v>9</v>
      </c>
      <c r="F3" s="178" t="s">
        <v>10</v>
      </c>
      <c r="G3" s="183" t="s">
        <v>11</v>
      </c>
      <c r="H3" s="183" t="s">
        <v>12</v>
      </c>
      <c r="I3" s="178" t="s">
        <v>13</v>
      </c>
      <c r="J3" s="181" t="s">
        <v>108</v>
      </c>
      <c r="K3" s="149" t="s">
        <v>15</v>
      </c>
      <c r="L3" s="149"/>
      <c r="M3" s="149"/>
      <c r="N3" s="26"/>
    </row>
    <row r="4" spans="2:17" ht="61.5" customHeight="1" x14ac:dyDescent="0.25">
      <c r="B4" s="179"/>
      <c r="C4" s="179"/>
      <c r="D4" s="179"/>
      <c r="E4" s="179"/>
      <c r="F4" s="179"/>
      <c r="G4" s="184"/>
      <c r="H4" s="184"/>
      <c r="I4" s="179"/>
      <c r="J4" s="182"/>
      <c r="K4" s="90" t="s">
        <v>109</v>
      </c>
      <c r="L4" s="90" t="s">
        <v>110</v>
      </c>
      <c r="M4" s="90" t="s">
        <v>111</v>
      </c>
      <c r="N4" s="26"/>
    </row>
    <row r="5" spans="2:17" ht="128.25" customHeight="1" x14ac:dyDescent="0.25">
      <c r="B5" s="86" t="s">
        <v>243</v>
      </c>
      <c r="C5" s="86" t="s">
        <v>244</v>
      </c>
      <c r="D5" s="86" t="s">
        <v>245</v>
      </c>
      <c r="E5" s="86" t="s">
        <v>246</v>
      </c>
      <c r="F5" s="86" t="s">
        <v>247</v>
      </c>
      <c r="G5" s="82">
        <v>45323</v>
      </c>
      <c r="H5" s="82">
        <v>45657</v>
      </c>
      <c r="I5" s="83" t="s">
        <v>248</v>
      </c>
      <c r="J5" s="81" t="s">
        <v>127</v>
      </c>
      <c r="K5" s="84">
        <v>0.33</v>
      </c>
      <c r="L5" s="84">
        <v>0.33</v>
      </c>
      <c r="M5" s="84">
        <v>0.34</v>
      </c>
      <c r="N5" s="26"/>
    </row>
    <row r="6" spans="2:17" ht="60" x14ac:dyDescent="0.25">
      <c r="B6" s="86" t="s">
        <v>249</v>
      </c>
      <c r="C6" s="86" t="s">
        <v>244</v>
      </c>
      <c r="D6" s="86" t="s">
        <v>123</v>
      </c>
      <c r="E6" s="86" t="s">
        <v>250</v>
      </c>
      <c r="F6" s="86" t="s">
        <v>251</v>
      </c>
      <c r="G6" s="82">
        <v>45323</v>
      </c>
      <c r="H6" s="82">
        <v>45657</v>
      </c>
      <c r="I6" s="83" t="s">
        <v>252</v>
      </c>
      <c r="J6" s="81" t="s">
        <v>211</v>
      </c>
      <c r="K6" s="84">
        <v>0.33</v>
      </c>
      <c r="L6" s="84">
        <v>0.33</v>
      </c>
      <c r="M6" s="84">
        <v>0.34</v>
      </c>
      <c r="N6" s="26"/>
    </row>
    <row r="7" spans="2:17" s="26" customFormat="1" ht="105" x14ac:dyDescent="0.25">
      <c r="B7" s="86" t="s">
        <v>253</v>
      </c>
      <c r="C7" s="86" t="s">
        <v>244</v>
      </c>
      <c r="D7" s="86" t="s">
        <v>245</v>
      </c>
      <c r="E7" s="86" t="s">
        <v>254</v>
      </c>
      <c r="F7" s="86" t="s">
        <v>255</v>
      </c>
      <c r="G7" s="82">
        <v>45413</v>
      </c>
      <c r="H7" s="82">
        <v>45657</v>
      </c>
      <c r="I7" s="83" t="s">
        <v>256</v>
      </c>
      <c r="J7" s="81" t="s">
        <v>257</v>
      </c>
      <c r="K7" s="111">
        <v>0</v>
      </c>
      <c r="L7" s="84">
        <v>0.5</v>
      </c>
      <c r="M7" s="84">
        <v>0.5</v>
      </c>
    </row>
    <row r="8" spans="2:17" s="26" customFormat="1" ht="60" x14ac:dyDescent="0.25">
      <c r="B8" s="86" t="s">
        <v>258</v>
      </c>
      <c r="C8" s="86" t="s">
        <v>244</v>
      </c>
      <c r="D8" s="86" t="s">
        <v>259</v>
      </c>
      <c r="E8" s="86" t="s">
        <v>260</v>
      </c>
      <c r="F8" s="86" t="s">
        <v>261</v>
      </c>
      <c r="G8" s="82">
        <v>45413</v>
      </c>
      <c r="H8" s="82">
        <v>45657</v>
      </c>
      <c r="I8" s="83" t="s">
        <v>262</v>
      </c>
      <c r="J8" s="86" t="s">
        <v>226</v>
      </c>
      <c r="K8" s="111">
        <v>0</v>
      </c>
      <c r="L8" s="84">
        <v>0.5</v>
      </c>
      <c r="M8" s="84">
        <v>0.5</v>
      </c>
    </row>
    <row r="9" spans="2:17" s="26" customFormat="1" ht="90" x14ac:dyDescent="0.25">
      <c r="B9" s="86" t="s">
        <v>263</v>
      </c>
      <c r="C9" s="86" t="s">
        <v>244</v>
      </c>
      <c r="D9" s="86" t="s">
        <v>259</v>
      </c>
      <c r="E9" s="86" t="s">
        <v>264</v>
      </c>
      <c r="F9" s="86" t="s">
        <v>261</v>
      </c>
      <c r="G9" s="82">
        <v>45413</v>
      </c>
      <c r="H9" s="82">
        <v>45657</v>
      </c>
      <c r="I9" s="83" t="s">
        <v>265</v>
      </c>
      <c r="J9" s="86" t="s">
        <v>226</v>
      </c>
      <c r="K9" s="111">
        <v>0</v>
      </c>
      <c r="L9" s="84">
        <v>0.5</v>
      </c>
      <c r="M9" s="84">
        <v>0.5</v>
      </c>
    </row>
    <row r="10" spans="2:17" s="26" customFormat="1" ht="60" x14ac:dyDescent="0.25">
      <c r="B10" s="86" t="s">
        <v>266</v>
      </c>
      <c r="C10" s="83" t="s">
        <v>267</v>
      </c>
      <c r="D10" s="83" t="s">
        <v>268</v>
      </c>
      <c r="E10" s="96" t="s">
        <v>269</v>
      </c>
      <c r="F10" s="83" t="s">
        <v>270</v>
      </c>
      <c r="G10" s="82">
        <v>45337</v>
      </c>
      <c r="H10" s="82">
        <v>45412</v>
      </c>
      <c r="I10" s="83" t="s">
        <v>210</v>
      </c>
      <c r="J10" s="83" t="s">
        <v>226</v>
      </c>
      <c r="K10" s="84">
        <v>0.33</v>
      </c>
      <c r="L10" s="84">
        <v>0.33</v>
      </c>
      <c r="M10" s="84">
        <v>0.34</v>
      </c>
    </row>
    <row r="11" spans="2:17" s="26" customFormat="1" ht="60" x14ac:dyDescent="0.25">
      <c r="B11" s="86" t="s">
        <v>271</v>
      </c>
      <c r="C11" s="83" t="s">
        <v>267</v>
      </c>
      <c r="D11" s="83" t="s">
        <v>272</v>
      </c>
      <c r="E11" s="96" t="s">
        <v>273</v>
      </c>
      <c r="F11" s="97" t="s">
        <v>274</v>
      </c>
      <c r="G11" s="82">
        <v>45292</v>
      </c>
      <c r="H11" s="82">
        <v>45657</v>
      </c>
      <c r="I11" s="83" t="s">
        <v>210</v>
      </c>
      <c r="J11" s="83" t="s">
        <v>226</v>
      </c>
      <c r="K11" s="84">
        <v>0.33</v>
      </c>
      <c r="L11" s="84">
        <v>0.33</v>
      </c>
      <c r="M11" s="84">
        <v>0.34</v>
      </c>
    </row>
    <row r="12" spans="2:17" s="26" customFormat="1" ht="65.25" customHeight="1" x14ac:dyDescent="0.25">
      <c r="B12" s="86" t="s">
        <v>275</v>
      </c>
      <c r="C12" s="86" t="s">
        <v>276</v>
      </c>
      <c r="D12" s="86" t="s">
        <v>277</v>
      </c>
      <c r="E12" s="86" t="s">
        <v>278</v>
      </c>
      <c r="F12" s="93" t="s">
        <v>277</v>
      </c>
      <c r="G12" s="82">
        <v>45566</v>
      </c>
      <c r="H12" s="82">
        <v>45657</v>
      </c>
      <c r="I12" s="83" t="s">
        <v>279</v>
      </c>
      <c r="J12" s="86" t="s">
        <v>226</v>
      </c>
      <c r="K12" s="111">
        <v>0</v>
      </c>
      <c r="L12" s="111">
        <v>0</v>
      </c>
      <c r="M12" s="84">
        <v>1</v>
      </c>
    </row>
    <row r="13" spans="2:17" s="26" customFormat="1" ht="45" x14ac:dyDescent="0.25">
      <c r="B13" s="86" t="s">
        <v>280</v>
      </c>
      <c r="C13" s="86" t="s">
        <v>276</v>
      </c>
      <c r="D13" s="86" t="s">
        <v>281</v>
      </c>
      <c r="E13" s="86" t="s">
        <v>282</v>
      </c>
      <c r="F13" s="86" t="s">
        <v>281</v>
      </c>
      <c r="G13" s="82">
        <v>45566</v>
      </c>
      <c r="H13" s="82">
        <v>45657</v>
      </c>
      <c r="I13" s="83" t="s">
        <v>265</v>
      </c>
      <c r="J13" s="86" t="s">
        <v>226</v>
      </c>
      <c r="K13" s="111">
        <v>0</v>
      </c>
      <c r="L13" s="111">
        <v>0</v>
      </c>
      <c r="M13" s="84">
        <v>1</v>
      </c>
    </row>
    <row r="14" spans="2:17" s="26" customFormat="1" ht="78.75" x14ac:dyDescent="0.25">
      <c r="B14" s="86" t="s">
        <v>283</v>
      </c>
      <c r="C14" s="83" t="s">
        <v>284</v>
      </c>
      <c r="D14" s="130" t="s">
        <v>285</v>
      </c>
      <c r="E14" s="127" t="s">
        <v>286</v>
      </c>
      <c r="F14" s="127" t="s">
        <v>287</v>
      </c>
      <c r="G14" s="131">
        <v>45413</v>
      </c>
      <c r="H14" s="131">
        <v>45565</v>
      </c>
      <c r="I14" s="127" t="s">
        <v>288</v>
      </c>
      <c r="J14" s="127" t="s">
        <v>226</v>
      </c>
      <c r="K14" s="111">
        <v>0</v>
      </c>
      <c r="L14" s="111">
        <v>1</v>
      </c>
      <c r="M14" s="111">
        <v>0</v>
      </c>
    </row>
    <row r="15" spans="2:17" s="26" customFormat="1" ht="62.25" customHeight="1" x14ac:dyDescent="0.25">
      <c r="B15" s="86" t="s">
        <v>289</v>
      </c>
      <c r="C15" s="86" t="s">
        <v>290</v>
      </c>
      <c r="D15" s="86" t="s">
        <v>291</v>
      </c>
      <c r="E15" s="86" t="s">
        <v>292</v>
      </c>
      <c r="F15" s="85" t="s">
        <v>293</v>
      </c>
      <c r="G15" s="87">
        <v>45292</v>
      </c>
      <c r="H15" s="82">
        <v>45657</v>
      </c>
      <c r="I15" s="83" t="s">
        <v>210</v>
      </c>
      <c r="J15" s="86" t="s">
        <v>226</v>
      </c>
      <c r="K15" s="84">
        <v>0.5</v>
      </c>
      <c r="L15" s="84">
        <v>0.5</v>
      </c>
      <c r="M15" s="111">
        <v>0</v>
      </c>
    </row>
    <row r="16" spans="2:17" ht="8.25" customHeight="1" x14ac:dyDescent="0.25">
      <c r="B16" s="115"/>
    </row>
    <row r="20" x14ac:dyDescent="0.25"/>
    <row r="21" x14ac:dyDescent="0.25"/>
  </sheetData>
  <mergeCells count="13">
    <mergeCell ref="B1:Q1"/>
    <mergeCell ref="K2:M2"/>
    <mergeCell ref="B2:J2"/>
    <mergeCell ref="I3:I4"/>
    <mergeCell ref="J3:J4"/>
    <mergeCell ref="K3:M3"/>
    <mergeCell ref="B3:B4"/>
    <mergeCell ref="F3:F4"/>
    <mergeCell ref="D3:D4"/>
    <mergeCell ref="G3:G4"/>
    <mergeCell ref="C3:C4"/>
    <mergeCell ref="E3:E4"/>
    <mergeCell ref="H3:H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2"/>
  <sheetViews>
    <sheetView showGridLines="0" zoomScale="70" zoomScaleNormal="70" workbookViewId="0">
      <selection activeCell="K5" sqref="K5:L6"/>
    </sheetView>
  </sheetViews>
  <sheetFormatPr baseColWidth="10" defaultColWidth="0" defaultRowHeight="15" zeroHeight="1" x14ac:dyDescent="0.25"/>
  <cols>
    <col min="1" max="1" width="1.85546875" customWidth="1"/>
    <col min="2" max="2" width="14.5703125" customWidth="1"/>
    <col min="3" max="3" width="14.28515625" customWidth="1"/>
    <col min="4" max="4" width="23.7109375" customWidth="1"/>
    <col min="5" max="5" width="31.5703125" customWidth="1"/>
    <col min="6" max="6" width="16" customWidth="1"/>
    <col min="7" max="7" width="11.5703125" customWidth="1"/>
    <col min="8" max="8" width="13.42578125" customWidth="1"/>
    <col min="9" max="9" width="20.7109375" customWidth="1"/>
    <col min="10" max="10" width="42.140625" customWidth="1"/>
    <col min="11" max="11" width="16.7109375" customWidth="1"/>
    <col min="12" max="12" width="18.140625" customWidth="1"/>
    <col min="13" max="13" width="19.5703125" customWidth="1"/>
    <col min="14" max="14" width="2.42578125" customWidth="1"/>
    <col min="15" max="15" width="0" hidden="1" customWidth="1"/>
    <col min="16" max="16384" width="11.42578125" hidden="1"/>
  </cols>
  <sheetData>
    <row r="1" spans="1:17" ht="165.75" customHeight="1" thickTop="1" x14ac:dyDescent="0.25">
      <c r="A1" t="s">
        <v>294</v>
      </c>
      <c r="B1" s="134" t="s">
        <v>0</v>
      </c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6"/>
    </row>
    <row r="2" spans="1:17" ht="87.75" customHeight="1" thickBot="1" x14ac:dyDescent="0.3">
      <c r="B2" s="193" t="s">
        <v>295</v>
      </c>
      <c r="C2" s="194"/>
      <c r="D2" s="194"/>
      <c r="E2" s="194"/>
      <c r="F2" s="194"/>
      <c r="G2" s="194"/>
      <c r="H2" s="194"/>
      <c r="I2" s="194"/>
      <c r="J2" s="194"/>
      <c r="K2" s="191"/>
      <c r="L2" s="191"/>
      <c r="M2" s="192"/>
      <c r="N2" s="112"/>
      <c r="O2" s="89"/>
      <c r="P2" s="89"/>
    </row>
    <row r="3" spans="1:17" ht="15.75" x14ac:dyDescent="0.25">
      <c r="B3" s="178" t="s">
        <v>6</v>
      </c>
      <c r="C3" s="178" t="s">
        <v>7</v>
      </c>
      <c r="D3" s="178" t="s">
        <v>8</v>
      </c>
      <c r="E3" s="178" t="s">
        <v>9</v>
      </c>
      <c r="F3" s="178" t="s">
        <v>10</v>
      </c>
      <c r="G3" s="178" t="s">
        <v>11</v>
      </c>
      <c r="H3" s="178" t="s">
        <v>12</v>
      </c>
      <c r="I3" s="178" t="s">
        <v>13</v>
      </c>
      <c r="J3" s="181" t="s">
        <v>108</v>
      </c>
      <c r="K3" s="149" t="s">
        <v>15</v>
      </c>
      <c r="L3" s="149"/>
      <c r="M3" s="149"/>
    </row>
    <row r="4" spans="1:17" ht="54.75" customHeight="1" x14ac:dyDescent="0.25">
      <c r="B4" s="179"/>
      <c r="C4" s="179"/>
      <c r="D4" s="179"/>
      <c r="E4" s="179"/>
      <c r="F4" s="179"/>
      <c r="G4" s="179"/>
      <c r="H4" s="179"/>
      <c r="I4" s="179"/>
      <c r="J4" s="182"/>
      <c r="K4" s="90" t="s">
        <v>109</v>
      </c>
      <c r="L4" s="90" t="s">
        <v>110</v>
      </c>
      <c r="M4" s="90" t="s">
        <v>111</v>
      </c>
    </row>
    <row r="5" spans="1:17" ht="74.25" customHeight="1" x14ac:dyDescent="0.25">
      <c r="B5" s="40" t="s">
        <v>296</v>
      </c>
      <c r="C5" s="86" t="s">
        <v>297</v>
      </c>
      <c r="D5" s="86" t="s">
        <v>298</v>
      </c>
      <c r="E5" s="86" t="s">
        <v>299</v>
      </c>
      <c r="F5" s="86" t="s">
        <v>300</v>
      </c>
      <c r="G5" s="82">
        <v>45413</v>
      </c>
      <c r="H5" s="82">
        <v>45534</v>
      </c>
      <c r="I5" s="83" t="s">
        <v>262</v>
      </c>
      <c r="J5" s="86" t="s">
        <v>226</v>
      </c>
      <c r="K5" s="132"/>
      <c r="L5" s="110">
        <v>1</v>
      </c>
      <c r="M5" s="110"/>
    </row>
    <row r="6" spans="1:17" ht="75.75" customHeight="1" x14ac:dyDescent="0.25">
      <c r="B6" s="40" t="s">
        <v>301</v>
      </c>
      <c r="C6" s="86" t="s">
        <v>297</v>
      </c>
      <c r="D6" s="86" t="s">
        <v>302</v>
      </c>
      <c r="E6" s="86" t="s">
        <v>303</v>
      </c>
      <c r="F6" s="86" t="s">
        <v>304</v>
      </c>
      <c r="G6" s="82">
        <v>45200</v>
      </c>
      <c r="H6" s="82">
        <v>45291</v>
      </c>
      <c r="I6" s="83" t="s">
        <v>262</v>
      </c>
      <c r="J6" s="86" t="s">
        <v>226</v>
      </c>
      <c r="K6" s="132"/>
      <c r="L6" s="110">
        <v>0.5</v>
      </c>
      <c r="M6" s="110">
        <v>0.5</v>
      </c>
    </row>
    <row r="7" spans="1:17" ht="7.5" hidden="1" customHeight="1" x14ac:dyDescent="0.25"/>
    <row r="12" spans="1:17" x14ac:dyDescent="0.25"/>
  </sheetData>
  <mergeCells count="13">
    <mergeCell ref="B1:Q1"/>
    <mergeCell ref="B2:J2"/>
    <mergeCell ref="K2:M2"/>
    <mergeCell ref="G3:G4"/>
    <mergeCell ref="H3:H4"/>
    <mergeCell ref="I3:I4"/>
    <mergeCell ref="J3:J4"/>
    <mergeCell ref="K3:M3"/>
    <mergeCell ref="B3:B4"/>
    <mergeCell ref="C3:C4"/>
    <mergeCell ref="D3:D4"/>
    <mergeCell ref="E3:E4"/>
    <mergeCell ref="F3:F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4"/>
  <sheetViews>
    <sheetView zoomScale="145" zoomScaleNormal="145" workbookViewId="0">
      <selection activeCell="D8" sqref="D8"/>
    </sheetView>
  </sheetViews>
  <sheetFormatPr baseColWidth="10" defaultColWidth="0" defaultRowHeight="16.5" zeroHeight="1" x14ac:dyDescent="0.3"/>
  <cols>
    <col min="1" max="1" width="1.7109375" style="25" customWidth="1"/>
    <col min="2" max="2" width="20.7109375" style="25" bestFit="1" customWidth="1"/>
    <col min="3" max="3" width="15.42578125" style="28" customWidth="1"/>
    <col min="4" max="4" width="15.42578125" style="25" customWidth="1"/>
    <col min="5" max="5" width="23.28515625" style="25" bestFit="1" customWidth="1"/>
    <col min="6" max="6" width="29" style="28" customWidth="1"/>
    <col min="7" max="7" width="1.85546875" style="25" customWidth="1"/>
    <col min="8" max="16384" width="11.42578125" style="25" hidden="1"/>
  </cols>
  <sheetData>
    <row r="1" spans="2:7" ht="6.75" customHeight="1" thickBot="1" x14ac:dyDescent="0.35"/>
    <row r="2" spans="2:7" ht="19.5" thickTop="1" x14ac:dyDescent="0.3">
      <c r="B2" s="195" t="s">
        <v>305</v>
      </c>
      <c r="C2" s="196"/>
      <c r="D2" s="196"/>
      <c r="E2" s="197"/>
      <c r="F2" s="198"/>
    </row>
    <row r="3" spans="2:7" ht="39.75" customHeight="1" x14ac:dyDescent="0.3">
      <c r="B3" s="60" t="s">
        <v>306</v>
      </c>
      <c r="C3" s="34" t="s">
        <v>307</v>
      </c>
      <c r="D3" s="34" t="s">
        <v>308</v>
      </c>
      <c r="E3" s="58" t="s">
        <v>309</v>
      </c>
      <c r="F3" s="61" t="s">
        <v>310</v>
      </c>
    </row>
    <row r="4" spans="2:7" x14ac:dyDescent="0.3">
      <c r="B4" s="62" t="s">
        <v>311</v>
      </c>
      <c r="C4" s="32">
        <v>8</v>
      </c>
      <c r="D4" s="57">
        <f>1/7</f>
        <v>0.14285714285714285</v>
      </c>
      <c r="E4" s="57">
        <f>+D4/C4</f>
        <v>1.7857142857142856E-2</v>
      </c>
      <c r="F4" s="63">
        <f t="shared" ref="F4:F10" si="0">E4*C4</f>
        <v>0.14285714285714285</v>
      </c>
      <c r="G4" s="29"/>
    </row>
    <row r="5" spans="2:7" x14ac:dyDescent="0.3">
      <c r="B5" s="62" t="s">
        <v>312</v>
      </c>
      <c r="C5" s="32">
        <v>5</v>
      </c>
      <c r="D5" s="57">
        <f t="shared" ref="D5:D10" si="1">1/7</f>
        <v>0.14285714285714285</v>
      </c>
      <c r="E5" s="57">
        <f t="shared" ref="E5:E10" si="2">+D5/C5</f>
        <v>2.8571428571428571E-2</v>
      </c>
      <c r="F5" s="63">
        <f t="shared" si="0"/>
        <v>0.14285714285714285</v>
      </c>
    </row>
    <row r="6" spans="2:7" x14ac:dyDescent="0.3">
      <c r="B6" s="62" t="s">
        <v>313</v>
      </c>
      <c r="C6" s="32">
        <v>8</v>
      </c>
      <c r="D6" s="57">
        <f t="shared" si="1"/>
        <v>0.14285714285714285</v>
      </c>
      <c r="E6" s="57">
        <f t="shared" si="2"/>
        <v>1.7857142857142856E-2</v>
      </c>
      <c r="F6" s="63">
        <f t="shared" si="0"/>
        <v>0.14285714285714285</v>
      </c>
    </row>
    <row r="7" spans="2:7" x14ac:dyDescent="0.3">
      <c r="B7" s="62" t="s">
        <v>314</v>
      </c>
      <c r="C7" s="32">
        <v>15</v>
      </c>
      <c r="D7" s="57">
        <f t="shared" si="1"/>
        <v>0.14285714285714285</v>
      </c>
      <c r="E7" s="57">
        <f t="shared" si="2"/>
        <v>9.5238095238095229E-3</v>
      </c>
      <c r="F7" s="63">
        <f t="shared" si="0"/>
        <v>0.14285714285714285</v>
      </c>
    </row>
    <row r="8" spans="2:7" x14ac:dyDescent="0.3">
      <c r="B8" s="62" t="s">
        <v>315</v>
      </c>
      <c r="C8" s="32">
        <v>15</v>
      </c>
      <c r="D8" s="57">
        <f t="shared" si="1"/>
        <v>0.14285714285714285</v>
      </c>
      <c r="E8" s="57">
        <f t="shared" si="2"/>
        <v>9.5238095238095229E-3</v>
      </c>
      <c r="F8" s="63">
        <f t="shared" si="0"/>
        <v>0.14285714285714285</v>
      </c>
    </row>
    <row r="9" spans="2:7" x14ac:dyDescent="0.3">
      <c r="B9" s="62" t="s">
        <v>316</v>
      </c>
      <c r="C9" s="32">
        <v>6</v>
      </c>
      <c r="D9" s="57">
        <f t="shared" si="1"/>
        <v>0.14285714285714285</v>
      </c>
      <c r="E9" s="57">
        <f t="shared" si="2"/>
        <v>2.3809523809523808E-2</v>
      </c>
      <c r="F9" s="63">
        <f t="shared" si="0"/>
        <v>0.14285714285714285</v>
      </c>
    </row>
    <row r="10" spans="2:7" x14ac:dyDescent="0.3">
      <c r="B10" s="62" t="s">
        <v>317</v>
      </c>
      <c r="C10" s="32">
        <v>8</v>
      </c>
      <c r="D10" s="57">
        <f t="shared" si="1"/>
        <v>0.14285714285714285</v>
      </c>
      <c r="E10" s="57">
        <f t="shared" si="2"/>
        <v>1.7857142857142856E-2</v>
      </c>
      <c r="F10" s="63">
        <f t="shared" si="0"/>
        <v>0.14285714285714285</v>
      </c>
    </row>
    <row r="11" spans="2:7" x14ac:dyDescent="0.3">
      <c r="B11" s="62" t="s">
        <v>318</v>
      </c>
      <c r="C11" s="32">
        <f>SUM(C4:C10)</f>
        <v>65</v>
      </c>
      <c r="D11" s="33">
        <f>SUM(D4:D10)</f>
        <v>0.99999999999999978</v>
      </c>
      <c r="E11" s="56"/>
      <c r="F11" s="64">
        <f>SUM(F4:F10)</f>
        <v>0.99999999999999978</v>
      </c>
    </row>
    <row r="12" spans="2:7" ht="17.25" thickBot="1" x14ac:dyDescent="0.35">
      <c r="B12" s="65"/>
      <c r="C12" s="66"/>
      <c r="D12" s="67">
        <f>+D11/7</f>
        <v>0.14285714285714282</v>
      </c>
      <c r="E12" s="68"/>
      <c r="F12" s="69"/>
    </row>
    <row r="13" spans="2:7" ht="7.5" customHeight="1" thickTop="1" x14ac:dyDescent="0.3">
      <c r="D13" s="30"/>
      <c r="E13" s="30"/>
    </row>
    <row r="14" spans="2:7" hidden="1" x14ac:dyDescent="0.3">
      <c r="D14" s="31"/>
      <c r="E14" s="31"/>
    </row>
  </sheetData>
  <mergeCells count="1">
    <mergeCell ref="B2:F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0"/>
  <sheetViews>
    <sheetView showGridLines="0" zoomScale="112" zoomScaleNormal="110" workbookViewId="0">
      <selection activeCell="C5" sqref="C5"/>
    </sheetView>
  </sheetViews>
  <sheetFormatPr baseColWidth="10" defaultColWidth="0" defaultRowHeight="15" zeroHeight="1" x14ac:dyDescent="0.25"/>
  <cols>
    <col min="1" max="1" width="1.7109375" customWidth="1"/>
    <col min="2" max="2" width="11.42578125" customWidth="1"/>
    <col min="3" max="3" width="76" customWidth="1"/>
    <col min="4" max="4" width="41.42578125" customWidth="1"/>
    <col min="5" max="5" width="11.7109375" style="75" bestFit="1" customWidth="1"/>
    <col min="6" max="6" width="9.85546875" style="75" bestFit="1" customWidth="1"/>
    <col min="7" max="7" width="41.7109375" customWidth="1"/>
    <col min="8" max="8" width="1.85546875" customWidth="1"/>
    <col min="9" max="9" width="0" hidden="1" customWidth="1"/>
    <col min="10" max="16384" width="11.42578125" hidden="1"/>
  </cols>
  <sheetData>
    <row r="1" spans="2:7" ht="7.5" customHeight="1" thickBot="1" x14ac:dyDescent="0.3"/>
    <row r="2" spans="2:7" ht="75" customHeight="1" thickTop="1" thickBot="1" x14ac:dyDescent="0.3">
      <c r="B2" s="199" t="s">
        <v>319</v>
      </c>
      <c r="C2" s="200"/>
      <c r="D2" s="200"/>
      <c r="E2" s="200"/>
      <c r="F2" s="200"/>
      <c r="G2" s="59"/>
    </row>
    <row r="3" spans="2:7" ht="20.25" x14ac:dyDescent="0.25">
      <c r="B3" s="47" t="s">
        <v>320</v>
      </c>
      <c r="C3" s="48" t="s">
        <v>321</v>
      </c>
      <c r="D3" s="44" t="s">
        <v>322</v>
      </c>
      <c r="E3" s="44" t="s">
        <v>323</v>
      </c>
      <c r="F3" s="44" t="s">
        <v>324</v>
      </c>
      <c r="G3" s="49" t="s">
        <v>86</v>
      </c>
    </row>
    <row r="4" spans="2:7" ht="60.75" customHeight="1" x14ac:dyDescent="0.25">
      <c r="B4" s="50">
        <v>1</v>
      </c>
      <c r="C4" s="43" t="s">
        <v>325</v>
      </c>
      <c r="D4" s="43" t="s">
        <v>326</v>
      </c>
      <c r="E4" s="70">
        <v>44741</v>
      </c>
      <c r="F4" s="70">
        <v>44768</v>
      </c>
      <c r="G4" s="46" t="s">
        <v>327</v>
      </c>
    </row>
    <row r="5" spans="2:7" ht="60.75" customHeight="1" x14ac:dyDescent="0.25">
      <c r="B5" s="50">
        <v>2</v>
      </c>
      <c r="C5" s="54" t="s">
        <v>328</v>
      </c>
      <c r="D5" s="54" t="s">
        <v>326</v>
      </c>
      <c r="E5" s="77">
        <v>44805</v>
      </c>
      <c r="F5" s="42">
        <v>44833</v>
      </c>
      <c r="G5" s="46" t="s">
        <v>327</v>
      </c>
    </row>
    <row r="6" spans="2:7" ht="60.75" customHeight="1" x14ac:dyDescent="0.25">
      <c r="B6" s="50">
        <v>3</v>
      </c>
      <c r="C6" s="54" t="s">
        <v>329</v>
      </c>
      <c r="D6" s="43" t="s">
        <v>326</v>
      </c>
      <c r="E6" s="41">
        <v>44834</v>
      </c>
      <c r="F6" s="41">
        <v>44861</v>
      </c>
      <c r="G6" s="46" t="s">
        <v>327</v>
      </c>
    </row>
    <row r="7" spans="2:7" ht="60.75" customHeight="1" x14ac:dyDescent="0.25">
      <c r="B7" s="53">
        <v>4</v>
      </c>
      <c r="C7" s="54" t="s">
        <v>330</v>
      </c>
      <c r="D7" s="54" t="s">
        <v>331</v>
      </c>
      <c r="E7" s="42">
        <v>44564</v>
      </c>
      <c r="F7" s="42">
        <v>44910</v>
      </c>
      <c r="G7" s="45" t="s">
        <v>332</v>
      </c>
    </row>
    <row r="8" spans="2:7" ht="60.75" customHeight="1" x14ac:dyDescent="0.25">
      <c r="B8" s="53">
        <v>5</v>
      </c>
      <c r="C8" s="54" t="s">
        <v>333</v>
      </c>
      <c r="D8" s="54" t="s">
        <v>334</v>
      </c>
      <c r="E8" s="42">
        <v>44621</v>
      </c>
      <c r="F8" s="42">
        <v>44742</v>
      </c>
      <c r="G8" s="45" t="s">
        <v>335</v>
      </c>
    </row>
    <row r="9" spans="2:7" ht="60.75" customHeight="1" thickBot="1" x14ac:dyDescent="0.3">
      <c r="B9" s="55">
        <v>6</v>
      </c>
      <c r="C9" s="51" t="s">
        <v>336</v>
      </c>
      <c r="D9" s="51" t="s">
        <v>337</v>
      </c>
      <c r="E9" s="76">
        <v>44562</v>
      </c>
      <c r="F9" s="76">
        <v>44915</v>
      </c>
      <c r="G9" s="52" t="s">
        <v>338</v>
      </c>
    </row>
    <row r="10" spans="2:7" ht="8.25" customHeight="1" thickTop="1" x14ac:dyDescent="0.25"/>
  </sheetData>
  <mergeCells count="1">
    <mergeCell ref="B2:F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Portada</vt:lpstr>
      <vt:lpstr>Componente # 1</vt:lpstr>
      <vt:lpstr>Componente # 2</vt:lpstr>
      <vt:lpstr>Componente # 3</vt:lpstr>
      <vt:lpstr>Componente # 4</vt:lpstr>
      <vt:lpstr>Componente # 5</vt:lpstr>
      <vt:lpstr>Componente # 6.</vt:lpstr>
      <vt:lpstr>Pesos paac</vt:lpstr>
      <vt:lpstr>Componente # 6</vt:lpstr>
      <vt:lpstr>Iniciativas Adicionales</vt:lpstr>
      <vt:lpstr>Cronograma</vt:lpstr>
      <vt:lpstr>'Componente # 1'!Área_de_impresión</vt:lpstr>
      <vt:lpstr>'Componente # 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 anticorrupción y de Atención al Ciudadano</dc:title>
  <dc:subject>Contiene la descripción de los componetes del PAAC, además de las actividades relacioandas a cada uno de los componentes</dc:subject>
  <dc:creator>Telly De Jesus Month Parra</dc:creator>
  <cp:keywords>Anticorrupción, Componentes, Paac, Participación</cp:keywords>
  <dc:description/>
  <cp:lastModifiedBy>Adriana Moreno Roncancio</cp:lastModifiedBy>
  <cp:revision/>
  <dcterms:created xsi:type="dcterms:W3CDTF">2019-01-31T16:51:46Z</dcterms:created>
  <dcterms:modified xsi:type="dcterms:W3CDTF">2024-01-30T14:27:01Z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10334414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S9.0.3</vt:lpwstr>
  </property>
</Properties>
</file>