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OneDrive - dnbc.gov.co\ppto\PRESUPUESTO DNBC\2024\PUBLICACION EJECUCION PPTO\"/>
    </mc:Choice>
  </mc:AlternateContent>
  <bookViews>
    <workbookView xWindow="0" yWindow="0" windowWidth="28800" windowHeight="1191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AL46" i="1" l="1"/>
  <c r="AK46" i="1"/>
  <c r="AJ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O6" i="1"/>
  <c r="AN6" i="1"/>
  <c r="AM6" i="1"/>
  <c r="AI46" i="1" l="1"/>
  <c r="AN46" i="1" s="1"/>
  <c r="AM46" i="1" l="1"/>
  <c r="AO46" i="1"/>
</calcChain>
</file>

<file path=xl/sharedStrings.xml><?xml version="1.0" encoding="utf-8"?>
<sst xmlns="http://schemas.openxmlformats.org/spreadsheetml/2006/main" count="465" uniqueCount="102">
  <si>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</si>
  <si>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</si>
  <si>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</si>
  <si>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</si>
  <si>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</si>
  <si>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</si>
  <si>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</si>
  <si>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</si>
  <si>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</si>
  <si>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</si>
  <si>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</si>
  <si>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</si>
  <si>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</si>
  <si>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</si>
  <si>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</si>
  <si>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</si>
  <si>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</si>
  <si>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</si>
  <si>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</si>
  <si>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</si>
  <si>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</si>
  <si>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</si>
  <si>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</si>
  <si>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</si>
  <si>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</si>
  <si>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</si>
  <si>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</si>
  <si>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</si>
  <si>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</si>
  <si>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</si>
  <si>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</si>
  <si>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</si>
  <si>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</si>
  <si>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</si>
  <si>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</si>
  <si>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</si>
  <si>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</si>
  <si>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</si>
  <si>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</si>
  <si>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</si>
  <si>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</si>
  <si>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</si>
  <si>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</si>
  <si>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</si>
  <si>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</si>
  <si>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</si>
  <si>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</si>
  <si>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</si>
  <si>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</si>
  <si>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</si>
  <si>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</si>
  <si>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</si>
  <si>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</si>
  <si>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</si>
  <si>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</si>
  <si>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</si>
  <si>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</si>
  <si>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</si>
  <si>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</si>
  <si>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</si>
  <si>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</si>
  <si>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</si>
  <si>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</si>
  <si>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</si>
  <si>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</si>
  <si>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</si>
  <si>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</si>
  <si>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</si>
  <si>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</si>
  <si>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</si>
  <si>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</si>
  <si>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</si>
  <si>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</si>
  <si>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</si>
  <si>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04</t>
  </si>
  <si>
    <t>SENTENCIAS</t>
  </si>
  <si>
    <t>08</t>
  </si>
  <si>
    <t>IMPUESTO PREDIAL Y SOBRETASA AMBIENTAL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</si>
  <si>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</si>
  <si>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</si>
  <si>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</si>
  <si>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</si>
  <si>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</si>
  <si>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</si>
  <si>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</si>
  <si>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</si>
  <si>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</si>
  <si>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</si>
  <si>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</si>
  <si>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</si>
  <si>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</si>
  <si>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</si>
  <si>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</si>
  <si>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</si>
  <si>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</si>
  <si>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% DE COMPROMISOS</t>
  </si>
  <si>
    <t xml:space="preserve">% DE OBLIGACIONES </t>
  </si>
  <si>
    <t>% DE PAGOS</t>
  </si>
  <si>
    <t>TOTAL PRESUPUESTO 2024</t>
  </si>
  <si>
    <t>MINISTERIO DEL INTERIOR</t>
  </si>
  <si>
    <t>DIRECCION NACIONAL DE BOMBEROS</t>
  </si>
  <si>
    <t>EJECUCION PRESUPUESTAL CORTE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</si>
</sst>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9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4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top" wrapText="1" readingOrder="1"/>
    </xf>
    <xf numFmtId="0" fontId="3" fillId="2" borderId="2" xfId="0" applyFont="1" applyFill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3" fillId="0" borderId="4" xfId="0" applyFont="1" applyBorder="1" applyAlignment="1">
      <alignment horizontal="center" vertical="center" wrapText="1" readingOrder="1"/>
    </xf>
    <xf numFmtId="0" fontId="4" fillId="0" borderId="4" xfId="0" applyFont="1" applyBorder="1"/>
    <xf numFmtId="0" fontId="3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4" fontId="3" fillId="0" borderId="4" xfId="0" applyNumberFormat="1" applyFont="1" applyBorder="1" applyAlignment="1">
      <alignment horizontal="right" vertical="center" wrapText="1" readingOrder="1"/>
    </xf>
    <xf numFmtId="10" fontId="4" fillId="0" borderId="4" xfId="1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right" vertical="center" wrapText="1" readingOrder="1"/>
    </xf>
    <xf numFmtId="4" fontId="3" fillId="0" borderId="5" xfId="0" applyNumberFormat="1" applyFont="1" applyBorder="1" applyAlignment="1">
      <alignment horizontal="right" vertical="center" wrapText="1" readingOrder="1"/>
    </xf>
    <xf numFmtId="0" fontId="3" fillId="0" borderId="5" xfId="0" applyNumberFormat="1" applyFont="1" applyBorder="1" applyAlignment="1">
      <alignment horizontal="right" vertical="center" wrapText="1" readingOrder="1"/>
    </xf>
    <xf numFmtId="10" fontId="4" fillId="0" borderId="5" xfId="1" applyNumberFormat="1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/>
    <xf numFmtId="4" fontId="6" fillId="0" borderId="6" xfId="0" applyNumberFormat="1" applyFont="1" applyBorder="1"/>
    <xf numFmtId="10" fontId="4" fillId="0" borderId="1" xfId="1" applyNumberFormat="1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/>
    </xf>
    <xf numFmtId="10" fontId="4" fillId="0" borderId="3" xfId="1" applyNumberFormat="1" applyFont="1" applyFill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 wrapText="1" readingOrder="1"/>
    </xf>
    <xf numFmtId="0" fontId="3" fillId="0" borderId="7" xfId="0" applyNumberFormat="1" applyFont="1" applyBorder="1" applyAlignment="1">
      <alignment horizontal="right" vertical="center" wrapText="1" readingOrder="1"/>
    </xf>
    <xf numFmtId="0" fontId="3" fillId="0" borderId="8" xfId="0" applyNumberFormat="1" applyFont="1" applyBorder="1" applyAlignment="1">
      <alignment horizontal="right" vertical="center" wrapText="1" readingOrder="1"/>
    </xf>
    <xf numFmtId="10" fontId="4" fillId="0" borderId="9" xfId="1" applyNumberFormat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10" fontId="4" fillId="0" borderId="11" xfId="1" applyNumberFormat="1" applyFont="1" applyBorder="1" applyAlignment="1">
      <alignment horizontal="center"/>
    </xf>
    <xf numFmtId="10" fontId="4" fillId="0" borderId="12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 readingOrder="1"/>
    </xf>
    <xf numFmtId="0" fontId="4" fillId="0" borderId="5" xfId="0" applyFont="1" applyBorder="1"/>
    <xf numFmtId="0" fontId="3" fillId="0" borderId="5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 readingOrder="1"/>
    </xf>
    <xf numFmtId="0" fontId="4" fillId="0" borderId="16" xfId="0" applyFont="1" applyBorder="1"/>
    <xf numFmtId="0" fontId="3" fillId="0" borderId="16" xfId="0" applyFont="1" applyBorder="1" applyAlignment="1">
      <alignment horizontal="center" vertical="center" wrapText="1" readingOrder="1"/>
    </xf>
    <xf numFmtId="0" fontId="3" fillId="0" borderId="16" xfId="0" applyFont="1" applyBorder="1" applyAlignment="1">
      <alignment horizontal="left" vertical="center" wrapText="1" readingOrder="1"/>
    </xf>
    <xf numFmtId="4" fontId="3" fillId="0" borderId="16" xfId="0" applyNumberFormat="1" applyFont="1" applyBorder="1" applyAlignment="1">
      <alignment horizontal="right" vertical="center" wrapText="1" readingOrder="1"/>
    </xf>
    <xf numFmtId="4" fontId="3" fillId="0" borderId="17" xfId="0" applyNumberFormat="1" applyFont="1" applyBorder="1" applyAlignment="1">
      <alignment horizontal="right" vertical="center" wrapText="1" readingOrder="1"/>
    </xf>
    <xf numFmtId="10" fontId="4" fillId="0" borderId="18" xfId="1" applyNumberFormat="1" applyFont="1" applyBorder="1" applyAlignment="1">
      <alignment horizontal="center"/>
    </xf>
    <xf numFmtId="10" fontId="4" fillId="0" borderId="16" xfId="1" applyNumberFormat="1" applyFont="1" applyBorder="1" applyAlignment="1">
      <alignment horizontal="center"/>
    </xf>
    <xf numFmtId="10" fontId="4" fillId="0" borderId="19" xfId="1" applyNumberFormat="1" applyFont="1" applyBorder="1" applyAlignment="1">
      <alignment horizontal="center"/>
    </xf>
    <xf numFmtId="0" fontId="3" fillId="2" borderId="20" xfId="0" applyFont="1" applyFill="1" applyBorder="1" applyAlignment="1">
      <alignment horizontal="center" vertical="top" wrapText="1" readingOrder="1"/>
    </xf>
    <xf numFmtId="0" fontId="4" fillId="0" borderId="21" xfId="0" applyFont="1" applyBorder="1" applyAlignment="1">
      <alignment vertical="top" wrapText="1"/>
    </xf>
    <xf numFmtId="0" fontId="3" fillId="2" borderId="21" xfId="0" applyFont="1" applyFill="1" applyBorder="1" applyAlignment="1">
      <alignment horizontal="center" vertical="top" wrapText="1" readingOrder="1"/>
    </xf>
    <xf numFmtId="0" fontId="3" fillId="2" borderId="22" xfId="0" applyFont="1" applyFill="1" applyBorder="1" applyAlignment="1">
      <alignment horizontal="center" vertical="top" wrapText="1" readingOrder="1"/>
    </xf>
    <xf numFmtId="0" fontId="4" fillId="0" borderId="14" xfId="0" applyFont="1" applyBorder="1" applyAlignment="1">
      <alignment vertical="top" wrapText="1"/>
    </xf>
    <xf numFmtId="0" fontId="3" fillId="2" borderId="22" xfId="0" applyFont="1" applyFill="1" applyBorder="1" applyAlignment="1">
      <alignment horizontal="center" vertical="top" wrapText="1" readingOrder="1"/>
    </xf>
    <xf numFmtId="0" fontId="3" fillId="2" borderId="23" xfId="0" applyFont="1" applyFill="1" applyBorder="1" applyAlignment="1">
      <alignment horizontal="center" vertical="top" wrapText="1" readingOrder="1"/>
    </xf>
    <xf numFmtId="0" fontId="3" fillId="0" borderId="16" xfId="0" applyFont="1" applyBorder="1" applyAlignment="1">
      <alignment vertical="center" wrapText="1" readingOrder="1"/>
    </xf>
    <xf numFmtId="0" fontId="3" fillId="0" borderId="4" xfId="0" applyFont="1" applyBorder="1" applyAlignment="1">
      <alignment vertical="center" wrapText="1" readingOrder="1"/>
    </xf>
    <xf numFmtId="0" fontId="3" fillId="0" borderId="5" xfId="0" applyFont="1" applyBorder="1" applyAlignment="1">
      <alignment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showGridLines="0" tabSelected="1" workbookViewId="0">
      <selection activeCell="S43" sqref="S43"/>
    </sheetView>
  </sheetViews>
  <sheetFormatPr baseColWidth="10" defaultRowHeight="12.75"/>
  <cols>
    <col min="1" max="1" width="2.85546875" style="2" customWidth="1"/>
    <col min="2" max="5" width="2.7109375" style="2" customWidth="1"/>
    <col min="6" max="6" width="2.85546875" style="2" customWidth="1"/>
    <col min="7" max="9" width="2.7109375" style="2" customWidth="1"/>
    <col min="10" max="10" width="2.42578125" style="2" customWidth="1"/>
    <col min="11" max="11" width="0.28515625" style="2" customWidth="1"/>
    <col min="12" max="12" width="1" style="2" customWidth="1"/>
    <col min="13" max="13" width="1.5703125" style="2" customWidth="1"/>
    <col min="14" max="18" width="2.7109375" style="2" customWidth="1"/>
    <col min="19" max="19" width="43.28515625" style="2" customWidth="1"/>
    <col min="20" max="20" width="2.42578125" style="2" customWidth="1"/>
    <col min="21" max="21" width="0.28515625" style="2" customWidth="1"/>
    <col min="22" max="22" width="1.85546875" style="2" customWidth="1"/>
    <col min="23" max="23" width="0.85546875" style="2" customWidth="1"/>
    <col min="24" max="27" width="2.7109375" style="2" customWidth="1"/>
    <col min="28" max="28" width="3.28515625" style="2" customWidth="1"/>
    <col min="29" max="29" width="3.140625" style="2" customWidth="1"/>
    <col min="30" max="31" width="2.7109375" style="2" customWidth="1"/>
    <col min="32" max="33" width="0.85546875" style="2" customWidth="1"/>
    <col min="34" max="34" width="1" style="2" customWidth="1"/>
    <col min="35" max="35" width="20.42578125" style="2" customWidth="1"/>
    <col min="36" max="36" width="17.5703125" style="2" customWidth="1"/>
    <col min="37" max="37" width="17.7109375" style="2" customWidth="1"/>
    <col min="38" max="38" width="16.42578125" style="2" bestFit="1" customWidth="1"/>
    <col min="39" max="39" width="20" style="2" customWidth="1"/>
    <col min="40" max="40" width="20.42578125" style="2" customWidth="1"/>
    <col min="41" max="41" width="11.7109375" style="2" customWidth="1"/>
    <col min="42" max="16384" width="11.42578125" style="2"/>
  </cols>
  <sheetData>
    <row r="1" spans="1:41" s="3" customFormat="1" ht="15">
      <c r="A1" s="39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s="3" customFormat="1" ht="15">
      <c r="A2" s="39" t="s">
        <v>100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s="3" customFormat="1" ht="15">
      <c r="A3" s="39" t="s">
        <v>101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ht="18" customHeight="1" thickBot="1"/>
    <row r="5" spans="1:41" ht="51.75" customHeight="1" thickBot="1">
      <c r="A5" s="49" t="s">
        <v>1</v>
      </c>
      <c r="B5" s="50"/>
      <c r="C5" s="51" t="s">
        <v>2</v>
      </c>
      <c r="D5" s="50"/>
      <c r="E5" s="52" t="s">
        <v>3</v>
      </c>
      <c r="F5" s="50"/>
      <c r="G5" s="52" t="s">
        <v>4</v>
      </c>
      <c r="H5" s="50"/>
      <c r="I5" s="52" t="s">
        <v>5</v>
      </c>
      <c r="J5" s="53"/>
      <c r="K5" s="50"/>
      <c r="L5" s="52" t="s">
        <v>6</v>
      </c>
      <c r="M5" s="53"/>
      <c r="N5" s="50"/>
      <c r="O5" s="52" t="s">
        <v>7</v>
      </c>
      <c r="P5" s="50"/>
      <c r="Q5" s="52" t="s">
        <v>8</v>
      </c>
      <c r="R5" s="50"/>
      <c r="S5" s="54" t="s">
        <v>9</v>
      </c>
      <c r="T5" s="52" t="s">
        <v>10</v>
      </c>
      <c r="U5" s="53"/>
      <c r="V5" s="53"/>
      <c r="W5" s="53"/>
      <c r="X5" s="50"/>
      <c r="Y5" s="52" t="s">
        <v>11</v>
      </c>
      <c r="Z5" s="53"/>
      <c r="AA5" s="50"/>
      <c r="AB5" s="54" t="s">
        <v>12</v>
      </c>
      <c r="AC5" s="52" t="s">
        <v>13</v>
      </c>
      <c r="AD5" s="53"/>
      <c r="AE5" s="53"/>
      <c r="AF5" s="53"/>
      <c r="AG5" s="53"/>
      <c r="AH5" s="50"/>
      <c r="AI5" s="54" t="s">
        <v>14</v>
      </c>
      <c r="AJ5" s="54" t="s">
        <v>15</v>
      </c>
      <c r="AK5" s="54" t="s">
        <v>16</v>
      </c>
      <c r="AL5" s="55" t="s">
        <v>17</v>
      </c>
      <c r="AM5" s="4" t="s">
        <v>95</v>
      </c>
      <c r="AN5" s="5" t="s">
        <v>96</v>
      </c>
      <c r="AO5" s="6" t="s">
        <v>97</v>
      </c>
    </row>
    <row r="6" spans="1:41" ht="12.75" customHeight="1">
      <c r="A6" s="40" t="s">
        <v>18</v>
      </c>
      <c r="B6" s="41"/>
      <c r="C6" s="40" t="s">
        <v>26</v>
      </c>
      <c r="D6" s="41"/>
      <c r="E6" s="40" t="s">
        <v>26</v>
      </c>
      <c r="F6" s="41"/>
      <c r="G6" s="40" t="s">
        <v>26</v>
      </c>
      <c r="H6" s="41"/>
      <c r="I6" s="40" t="s">
        <v>27</v>
      </c>
      <c r="J6" s="41"/>
      <c r="K6" s="41"/>
      <c r="L6" s="40" t="s">
        <v>27</v>
      </c>
      <c r="M6" s="41"/>
      <c r="N6" s="41"/>
      <c r="O6" s="40"/>
      <c r="P6" s="41"/>
      <c r="Q6" s="40"/>
      <c r="R6" s="41"/>
      <c r="S6" s="56" t="s">
        <v>28</v>
      </c>
      <c r="T6" s="40" t="s">
        <v>19</v>
      </c>
      <c r="U6" s="41"/>
      <c r="V6" s="41"/>
      <c r="W6" s="41"/>
      <c r="X6" s="41"/>
      <c r="Y6" s="40" t="s">
        <v>20</v>
      </c>
      <c r="Z6" s="41"/>
      <c r="AA6" s="41"/>
      <c r="AB6" s="42" t="s">
        <v>21</v>
      </c>
      <c r="AC6" s="43" t="s">
        <v>22</v>
      </c>
      <c r="AD6" s="41"/>
      <c r="AE6" s="41"/>
      <c r="AF6" s="41"/>
      <c r="AG6" s="41"/>
      <c r="AH6" s="41"/>
      <c r="AI6" s="44">
        <v>1990000000</v>
      </c>
      <c r="AJ6" s="44">
        <v>1396675788</v>
      </c>
      <c r="AK6" s="44">
        <v>1384267626</v>
      </c>
      <c r="AL6" s="45">
        <v>1384267626</v>
      </c>
      <c r="AM6" s="46">
        <f>+AJ6/AI6</f>
        <v>0.70184712964824125</v>
      </c>
      <c r="AN6" s="47">
        <f>+AK6/AI6</f>
        <v>0.69561187236180899</v>
      </c>
      <c r="AO6" s="48">
        <f>+AL6/AI6</f>
        <v>0.69561187236180899</v>
      </c>
    </row>
    <row r="7" spans="1:41" ht="12.75" customHeight="1">
      <c r="A7" s="9" t="s">
        <v>18</v>
      </c>
      <c r="B7" s="10"/>
      <c r="C7" s="9" t="s">
        <v>26</v>
      </c>
      <c r="D7" s="10"/>
      <c r="E7" s="9" t="s">
        <v>26</v>
      </c>
      <c r="F7" s="10"/>
      <c r="G7" s="9" t="s">
        <v>26</v>
      </c>
      <c r="H7" s="10"/>
      <c r="I7" s="9" t="s">
        <v>27</v>
      </c>
      <c r="J7" s="10"/>
      <c r="K7" s="10"/>
      <c r="L7" s="9" t="s">
        <v>29</v>
      </c>
      <c r="M7" s="10"/>
      <c r="N7" s="10"/>
      <c r="O7" s="9"/>
      <c r="P7" s="10"/>
      <c r="Q7" s="9"/>
      <c r="R7" s="10"/>
      <c r="S7" s="57" t="s">
        <v>30</v>
      </c>
      <c r="T7" s="9" t="s">
        <v>19</v>
      </c>
      <c r="U7" s="10"/>
      <c r="V7" s="10"/>
      <c r="W7" s="10"/>
      <c r="X7" s="10"/>
      <c r="Y7" s="9" t="s">
        <v>20</v>
      </c>
      <c r="Z7" s="10"/>
      <c r="AA7" s="10"/>
      <c r="AB7" s="11" t="s">
        <v>21</v>
      </c>
      <c r="AC7" s="12" t="s">
        <v>22</v>
      </c>
      <c r="AD7" s="10"/>
      <c r="AE7" s="10"/>
      <c r="AF7" s="10"/>
      <c r="AG7" s="10"/>
      <c r="AH7" s="10"/>
      <c r="AI7" s="13">
        <v>240000000</v>
      </c>
      <c r="AJ7" s="13">
        <v>125716859</v>
      </c>
      <c r="AK7" s="13">
        <v>125716859</v>
      </c>
      <c r="AL7" s="25">
        <v>125716859</v>
      </c>
      <c r="AM7" s="28">
        <f t="shared" ref="AM7:AM45" si="0">+AJ7/AI7</f>
        <v>0.52382024583333331</v>
      </c>
      <c r="AN7" s="14">
        <f t="shared" ref="AN7:AN45" si="1">+AK7/AI7</f>
        <v>0.52382024583333331</v>
      </c>
      <c r="AO7" s="29">
        <f t="shared" ref="AO7:AO45" si="2">+AL7/AI7</f>
        <v>0.52382024583333331</v>
      </c>
    </row>
    <row r="8" spans="1:41" ht="12.75" customHeight="1">
      <c r="A8" s="9" t="s">
        <v>18</v>
      </c>
      <c r="B8" s="10"/>
      <c r="C8" s="9" t="s">
        <v>26</v>
      </c>
      <c r="D8" s="10"/>
      <c r="E8" s="9" t="s">
        <v>26</v>
      </c>
      <c r="F8" s="10"/>
      <c r="G8" s="9" t="s">
        <v>26</v>
      </c>
      <c r="H8" s="10"/>
      <c r="I8" s="9" t="s">
        <v>27</v>
      </c>
      <c r="J8" s="10"/>
      <c r="K8" s="10"/>
      <c r="L8" s="9" t="s">
        <v>31</v>
      </c>
      <c r="M8" s="10"/>
      <c r="N8" s="10"/>
      <c r="O8" s="9"/>
      <c r="P8" s="10"/>
      <c r="Q8" s="9"/>
      <c r="R8" s="10"/>
      <c r="S8" s="57" t="s">
        <v>32</v>
      </c>
      <c r="T8" s="9" t="s">
        <v>19</v>
      </c>
      <c r="U8" s="10"/>
      <c r="V8" s="10"/>
      <c r="W8" s="10"/>
      <c r="X8" s="10"/>
      <c r="Y8" s="9" t="s">
        <v>20</v>
      </c>
      <c r="Z8" s="10"/>
      <c r="AA8" s="10"/>
      <c r="AB8" s="11" t="s">
        <v>21</v>
      </c>
      <c r="AC8" s="12" t="s">
        <v>22</v>
      </c>
      <c r="AD8" s="10"/>
      <c r="AE8" s="10"/>
      <c r="AF8" s="10"/>
      <c r="AG8" s="10"/>
      <c r="AH8" s="10"/>
      <c r="AI8" s="13">
        <v>5000000</v>
      </c>
      <c r="AJ8" s="13">
        <v>1346801</v>
      </c>
      <c r="AK8" s="13">
        <v>1346801</v>
      </c>
      <c r="AL8" s="25">
        <v>1346801</v>
      </c>
      <c r="AM8" s="28">
        <f t="shared" si="0"/>
        <v>0.26936019999999999</v>
      </c>
      <c r="AN8" s="14">
        <f t="shared" si="1"/>
        <v>0.26936019999999999</v>
      </c>
      <c r="AO8" s="29">
        <f t="shared" si="2"/>
        <v>0.26936019999999999</v>
      </c>
    </row>
    <row r="9" spans="1:41" ht="12.75" customHeight="1">
      <c r="A9" s="9" t="s">
        <v>18</v>
      </c>
      <c r="B9" s="10"/>
      <c r="C9" s="9" t="s">
        <v>26</v>
      </c>
      <c r="D9" s="10"/>
      <c r="E9" s="9" t="s">
        <v>26</v>
      </c>
      <c r="F9" s="10"/>
      <c r="G9" s="9" t="s">
        <v>26</v>
      </c>
      <c r="H9" s="10"/>
      <c r="I9" s="9" t="s">
        <v>27</v>
      </c>
      <c r="J9" s="10"/>
      <c r="K9" s="10"/>
      <c r="L9" s="9" t="s">
        <v>33</v>
      </c>
      <c r="M9" s="10"/>
      <c r="N9" s="10"/>
      <c r="O9" s="9"/>
      <c r="P9" s="10"/>
      <c r="Q9" s="9"/>
      <c r="R9" s="10"/>
      <c r="S9" s="57" t="s">
        <v>34</v>
      </c>
      <c r="T9" s="9" t="s">
        <v>19</v>
      </c>
      <c r="U9" s="10"/>
      <c r="V9" s="10"/>
      <c r="W9" s="10"/>
      <c r="X9" s="10"/>
      <c r="Y9" s="9" t="s">
        <v>20</v>
      </c>
      <c r="Z9" s="10"/>
      <c r="AA9" s="10"/>
      <c r="AB9" s="11" t="s">
        <v>21</v>
      </c>
      <c r="AC9" s="12" t="s">
        <v>22</v>
      </c>
      <c r="AD9" s="10"/>
      <c r="AE9" s="10"/>
      <c r="AF9" s="10"/>
      <c r="AG9" s="10"/>
      <c r="AH9" s="10"/>
      <c r="AI9" s="13">
        <v>3900000</v>
      </c>
      <c r="AJ9" s="13">
        <v>2359800</v>
      </c>
      <c r="AK9" s="13">
        <v>2359800</v>
      </c>
      <c r="AL9" s="25">
        <v>2359800</v>
      </c>
      <c r="AM9" s="28">
        <f t="shared" si="0"/>
        <v>0.60507692307692307</v>
      </c>
      <c r="AN9" s="14">
        <f t="shared" si="1"/>
        <v>0.60507692307692307</v>
      </c>
      <c r="AO9" s="29">
        <f t="shared" si="2"/>
        <v>0.60507692307692307</v>
      </c>
    </row>
    <row r="10" spans="1:41" ht="12.75" customHeight="1">
      <c r="A10" s="9" t="s">
        <v>18</v>
      </c>
      <c r="B10" s="10"/>
      <c r="C10" s="9" t="s">
        <v>26</v>
      </c>
      <c r="D10" s="10"/>
      <c r="E10" s="9" t="s">
        <v>26</v>
      </c>
      <c r="F10" s="10"/>
      <c r="G10" s="9" t="s">
        <v>26</v>
      </c>
      <c r="H10" s="10"/>
      <c r="I10" s="9" t="s">
        <v>27</v>
      </c>
      <c r="J10" s="10"/>
      <c r="K10" s="10"/>
      <c r="L10" s="9" t="s">
        <v>35</v>
      </c>
      <c r="M10" s="10"/>
      <c r="N10" s="10"/>
      <c r="O10" s="9"/>
      <c r="P10" s="10"/>
      <c r="Q10" s="9"/>
      <c r="R10" s="10"/>
      <c r="S10" s="57" t="s">
        <v>36</v>
      </c>
      <c r="T10" s="9" t="s">
        <v>19</v>
      </c>
      <c r="U10" s="10"/>
      <c r="V10" s="10"/>
      <c r="W10" s="10"/>
      <c r="X10" s="10"/>
      <c r="Y10" s="9" t="s">
        <v>20</v>
      </c>
      <c r="Z10" s="10"/>
      <c r="AA10" s="10"/>
      <c r="AB10" s="11" t="s">
        <v>21</v>
      </c>
      <c r="AC10" s="12" t="s">
        <v>22</v>
      </c>
      <c r="AD10" s="10"/>
      <c r="AE10" s="10"/>
      <c r="AF10" s="10"/>
      <c r="AG10" s="10"/>
      <c r="AH10" s="10"/>
      <c r="AI10" s="13">
        <v>145000000</v>
      </c>
      <c r="AJ10" s="13">
        <v>68440053</v>
      </c>
      <c r="AK10" s="13">
        <v>68440053</v>
      </c>
      <c r="AL10" s="25">
        <v>68440053</v>
      </c>
      <c r="AM10" s="28">
        <f t="shared" si="0"/>
        <v>0.47200036551724139</v>
      </c>
      <c r="AN10" s="14">
        <f t="shared" si="1"/>
        <v>0.47200036551724139</v>
      </c>
      <c r="AO10" s="29">
        <f t="shared" si="2"/>
        <v>0.47200036551724139</v>
      </c>
    </row>
    <row r="11" spans="1:41" ht="12.75" customHeight="1">
      <c r="A11" s="9" t="s">
        <v>18</v>
      </c>
      <c r="B11" s="10"/>
      <c r="C11" s="9" t="s">
        <v>26</v>
      </c>
      <c r="D11" s="10"/>
      <c r="E11" s="9" t="s">
        <v>26</v>
      </c>
      <c r="F11" s="10"/>
      <c r="G11" s="9" t="s">
        <v>26</v>
      </c>
      <c r="H11" s="10"/>
      <c r="I11" s="9" t="s">
        <v>27</v>
      </c>
      <c r="J11" s="10"/>
      <c r="K11" s="10"/>
      <c r="L11" s="9" t="s">
        <v>37</v>
      </c>
      <c r="M11" s="10"/>
      <c r="N11" s="10"/>
      <c r="O11" s="9"/>
      <c r="P11" s="10"/>
      <c r="Q11" s="9"/>
      <c r="R11" s="10"/>
      <c r="S11" s="57" t="s">
        <v>38</v>
      </c>
      <c r="T11" s="9" t="s">
        <v>19</v>
      </c>
      <c r="U11" s="10"/>
      <c r="V11" s="10"/>
      <c r="W11" s="10"/>
      <c r="X11" s="10"/>
      <c r="Y11" s="9" t="s">
        <v>20</v>
      </c>
      <c r="Z11" s="10"/>
      <c r="AA11" s="10"/>
      <c r="AB11" s="11" t="s">
        <v>21</v>
      </c>
      <c r="AC11" s="12" t="s">
        <v>22</v>
      </c>
      <c r="AD11" s="10"/>
      <c r="AE11" s="10"/>
      <c r="AF11" s="10"/>
      <c r="AG11" s="10"/>
      <c r="AH11" s="10"/>
      <c r="AI11" s="13">
        <v>70000000</v>
      </c>
      <c r="AJ11" s="13">
        <v>27631269</v>
      </c>
      <c r="AK11" s="13">
        <v>27631269</v>
      </c>
      <c r="AL11" s="25">
        <v>27631269</v>
      </c>
      <c r="AM11" s="28">
        <f t="shared" si="0"/>
        <v>0.39473241428571426</v>
      </c>
      <c r="AN11" s="14">
        <f t="shared" si="1"/>
        <v>0.39473241428571426</v>
      </c>
      <c r="AO11" s="29">
        <f t="shared" si="2"/>
        <v>0.39473241428571426</v>
      </c>
    </row>
    <row r="12" spans="1:41" ht="12.75" customHeight="1">
      <c r="A12" s="9" t="s">
        <v>18</v>
      </c>
      <c r="B12" s="10"/>
      <c r="C12" s="9" t="s">
        <v>26</v>
      </c>
      <c r="D12" s="10"/>
      <c r="E12" s="9" t="s">
        <v>26</v>
      </c>
      <c r="F12" s="10"/>
      <c r="G12" s="9" t="s">
        <v>26</v>
      </c>
      <c r="H12" s="10"/>
      <c r="I12" s="9" t="s">
        <v>27</v>
      </c>
      <c r="J12" s="10"/>
      <c r="K12" s="10"/>
      <c r="L12" s="9" t="s">
        <v>39</v>
      </c>
      <c r="M12" s="10"/>
      <c r="N12" s="10"/>
      <c r="O12" s="9"/>
      <c r="P12" s="10"/>
      <c r="Q12" s="9"/>
      <c r="R12" s="10"/>
      <c r="S12" s="57" t="s">
        <v>40</v>
      </c>
      <c r="T12" s="9" t="s">
        <v>19</v>
      </c>
      <c r="U12" s="10"/>
      <c r="V12" s="10"/>
      <c r="W12" s="10"/>
      <c r="X12" s="10"/>
      <c r="Y12" s="9" t="s">
        <v>20</v>
      </c>
      <c r="Z12" s="10"/>
      <c r="AA12" s="10"/>
      <c r="AB12" s="11" t="s">
        <v>21</v>
      </c>
      <c r="AC12" s="12" t="s">
        <v>22</v>
      </c>
      <c r="AD12" s="10"/>
      <c r="AE12" s="10"/>
      <c r="AF12" s="10"/>
      <c r="AG12" s="10"/>
      <c r="AH12" s="10"/>
      <c r="AI12" s="13">
        <v>16800000</v>
      </c>
      <c r="AJ12" s="15">
        <v>0</v>
      </c>
      <c r="AK12" s="15">
        <v>0</v>
      </c>
      <c r="AL12" s="26">
        <v>0</v>
      </c>
      <c r="AM12" s="28">
        <f t="shared" si="0"/>
        <v>0</v>
      </c>
      <c r="AN12" s="14">
        <f t="shared" si="1"/>
        <v>0</v>
      </c>
      <c r="AO12" s="29">
        <f t="shared" si="2"/>
        <v>0</v>
      </c>
    </row>
    <row r="13" spans="1:41" ht="12.75" customHeight="1">
      <c r="A13" s="9" t="s">
        <v>18</v>
      </c>
      <c r="B13" s="10"/>
      <c r="C13" s="9" t="s">
        <v>26</v>
      </c>
      <c r="D13" s="10"/>
      <c r="E13" s="9" t="s">
        <v>26</v>
      </c>
      <c r="F13" s="10"/>
      <c r="G13" s="9" t="s">
        <v>26</v>
      </c>
      <c r="H13" s="10"/>
      <c r="I13" s="9" t="s">
        <v>27</v>
      </c>
      <c r="J13" s="10"/>
      <c r="K13" s="10"/>
      <c r="L13" s="9" t="s">
        <v>41</v>
      </c>
      <c r="M13" s="10"/>
      <c r="N13" s="10"/>
      <c r="O13" s="9"/>
      <c r="P13" s="10"/>
      <c r="Q13" s="9"/>
      <c r="R13" s="10"/>
      <c r="S13" s="57" t="s">
        <v>42</v>
      </c>
      <c r="T13" s="9" t="s">
        <v>19</v>
      </c>
      <c r="U13" s="10"/>
      <c r="V13" s="10"/>
      <c r="W13" s="10"/>
      <c r="X13" s="10"/>
      <c r="Y13" s="9" t="s">
        <v>20</v>
      </c>
      <c r="Z13" s="10"/>
      <c r="AA13" s="10"/>
      <c r="AB13" s="11" t="s">
        <v>21</v>
      </c>
      <c r="AC13" s="12" t="s">
        <v>22</v>
      </c>
      <c r="AD13" s="10"/>
      <c r="AE13" s="10"/>
      <c r="AF13" s="10"/>
      <c r="AG13" s="10"/>
      <c r="AH13" s="10"/>
      <c r="AI13" s="13">
        <v>4938803</v>
      </c>
      <c r="AJ13" s="13">
        <v>4938803</v>
      </c>
      <c r="AK13" s="13">
        <v>4938803</v>
      </c>
      <c r="AL13" s="25">
        <v>4938803</v>
      </c>
      <c r="AM13" s="28">
        <f t="shared" si="0"/>
        <v>1</v>
      </c>
      <c r="AN13" s="14">
        <f t="shared" si="1"/>
        <v>1</v>
      </c>
      <c r="AO13" s="29">
        <f t="shared" si="2"/>
        <v>1</v>
      </c>
    </row>
    <row r="14" spans="1:41" ht="12.75" customHeight="1">
      <c r="A14" s="9" t="s">
        <v>18</v>
      </c>
      <c r="B14" s="10"/>
      <c r="C14" s="9" t="s">
        <v>26</v>
      </c>
      <c r="D14" s="10"/>
      <c r="E14" s="9" t="s">
        <v>26</v>
      </c>
      <c r="F14" s="10"/>
      <c r="G14" s="9" t="s">
        <v>26</v>
      </c>
      <c r="H14" s="10"/>
      <c r="I14" s="9" t="s">
        <v>27</v>
      </c>
      <c r="J14" s="10"/>
      <c r="K14" s="10"/>
      <c r="L14" s="9" t="s">
        <v>43</v>
      </c>
      <c r="M14" s="10"/>
      <c r="N14" s="10"/>
      <c r="O14" s="9"/>
      <c r="P14" s="10"/>
      <c r="Q14" s="9"/>
      <c r="R14" s="10"/>
      <c r="S14" s="57" t="s">
        <v>44</v>
      </c>
      <c r="T14" s="9" t="s">
        <v>19</v>
      </c>
      <c r="U14" s="10"/>
      <c r="V14" s="10"/>
      <c r="W14" s="10"/>
      <c r="X14" s="10"/>
      <c r="Y14" s="9" t="s">
        <v>20</v>
      </c>
      <c r="Z14" s="10"/>
      <c r="AA14" s="10"/>
      <c r="AB14" s="11" t="s">
        <v>21</v>
      </c>
      <c r="AC14" s="12" t="s">
        <v>22</v>
      </c>
      <c r="AD14" s="10"/>
      <c r="AE14" s="10"/>
      <c r="AF14" s="10"/>
      <c r="AG14" s="10"/>
      <c r="AH14" s="10"/>
      <c r="AI14" s="13">
        <v>217661197</v>
      </c>
      <c r="AJ14" s="13">
        <v>32258818</v>
      </c>
      <c r="AK14" s="13">
        <v>30828743</v>
      </c>
      <c r="AL14" s="25">
        <v>30828743</v>
      </c>
      <c r="AM14" s="28">
        <f t="shared" si="0"/>
        <v>0.14820656343261771</v>
      </c>
      <c r="AN14" s="14">
        <f t="shared" si="1"/>
        <v>0.14163637536184273</v>
      </c>
      <c r="AO14" s="29">
        <f t="shared" si="2"/>
        <v>0.14163637536184273</v>
      </c>
    </row>
    <row r="15" spans="1:41" ht="12.75" customHeight="1">
      <c r="A15" s="9" t="s">
        <v>18</v>
      </c>
      <c r="B15" s="10"/>
      <c r="C15" s="9" t="s">
        <v>26</v>
      </c>
      <c r="D15" s="10"/>
      <c r="E15" s="9" t="s">
        <v>26</v>
      </c>
      <c r="F15" s="10"/>
      <c r="G15" s="9" t="s">
        <v>45</v>
      </c>
      <c r="H15" s="10"/>
      <c r="I15" s="9" t="s">
        <v>27</v>
      </c>
      <c r="J15" s="10"/>
      <c r="K15" s="10"/>
      <c r="L15" s="9"/>
      <c r="M15" s="10"/>
      <c r="N15" s="10"/>
      <c r="O15" s="9"/>
      <c r="P15" s="10"/>
      <c r="Q15" s="9"/>
      <c r="R15" s="10"/>
      <c r="S15" s="57" t="s">
        <v>46</v>
      </c>
      <c r="T15" s="9" t="s">
        <v>19</v>
      </c>
      <c r="U15" s="10"/>
      <c r="V15" s="10"/>
      <c r="W15" s="10"/>
      <c r="X15" s="10"/>
      <c r="Y15" s="9" t="s">
        <v>20</v>
      </c>
      <c r="Z15" s="10"/>
      <c r="AA15" s="10"/>
      <c r="AB15" s="11" t="s">
        <v>21</v>
      </c>
      <c r="AC15" s="12" t="s">
        <v>22</v>
      </c>
      <c r="AD15" s="10"/>
      <c r="AE15" s="10"/>
      <c r="AF15" s="10"/>
      <c r="AG15" s="10"/>
      <c r="AH15" s="10"/>
      <c r="AI15" s="13">
        <v>257000000</v>
      </c>
      <c r="AJ15" s="13">
        <v>160898535</v>
      </c>
      <c r="AK15" s="13">
        <v>160898535</v>
      </c>
      <c r="AL15" s="25">
        <v>160898535</v>
      </c>
      <c r="AM15" s="28">
        <f t="shared" si="0"/>
        <v>0.62606433852140075</v>
      </c>
      <c r="AN15" s="14">
        <f t="shared" si="1"/>
        <v>0.62606433852140075</v>
      </c>
      <c r="AO15" s="29">
        <f t="shared" si="2"/>
        <v>0.62606433852140075</v>
      </c>
    </row>
    <row r="16" spans="1:41" ht="12.75" customHeight="1">
      <c r="A16" s="9" t="s">
        <v>18</v>
      </c>
      <c r="B16" s="10"/>
      <c r="C16" s="9" t="s">
        <v>26</v>
      </c>
      <c r="D16" s="10"/>
      <c r="E16" s="9" t="s">
        <v>26</v>
      </c>
      <c r="F16" s="10"/>
      <c r="G16" s="9" t="s">
        <v>45</v>
      </c>
      <c r="H16" s="10"/>
      <c r="I16" s="9" t="s">
        <v>47</v>
      </c>
      <c r="J16" s="10"/>
      <c r="K16" s="10"/>
      <c r="L16" s="9"/>
      <c r="M16" s="10"/>
      <c r="N16" s="10"/>
      <c r="O16" s="9"/>
      <c r="P16" s="10"/>
      <c r="Q16" s="9"/>
      <c r="R16" s="10"/>
      <c r="S16" s="57" t="s">
        <v>48</v>
      </c>
      <c r="T16" s="9" t="s">
        <v>19</v>
      </c>
      <c r="U16" s="10"/>
      <c r="V16" s="10"/>
      <c r="W16" s="10"/>
      <c r="X16" s="10"/>
      <c r="Y16" s="9" t="s">
        <v>20</v>
      </c>
      <c r="Z16" s="10"/>
      <c r="AA16" s="10"/>
      <c r="AB16" s="11" t="s">
        <v>21</v>
      </c>
      <c r="AC16" s="12" t="s">
        <v>22</v>
      </c>
      <c r="AD16" s="10"/>
      <c r="AE16" s="10"/>
      <c r="AF16" s="10"/>
      <c r="AG16" s="10"/>
      <c r="AH16" s="10"/>
      <c r="AI16" s="13">
        <v>220000000</v>
      </c>
      <c r="AJ16" s="13">
        <v>113960685</v>
      </c>
      <c r="AK16" s="13">
        <v>113960685</v>
      </c>
      <c r="AL16" s="25">
        <v>113960685</v>
      </c>
      <c r="AM16" s="28">
        <f t="shared" si="0"/>
        <v>0.51800311363636364</v>
      </c>
      <c r="AN16" s="14">
        <f t="shared" si="1"/>
        <v>0.51800311363636364</v>
      </c>
      <c r="AO16" s="29">
        <f t="shared" si="2"/>
        <v>0.51800311363636364</v>
      </c>
    </row>
    <row r="17" spans="1:41" ht="12.75" customHeight="1">
      <c r="A17" s="9" t="s">
        <v>18</v>
      </c>
      <c r="B17" s="10"/>
      <c r="C17" s="9" t="s">
        <v>26</v>
      </c>
      <c r="D17" s="10"/>
      <c r="E17" s="9" t="s">
        <v>26</v>
      </c>
      <c r="F17" s="10"/>
      <c r="G17" s="9" t="s">
        <v>45</v>
      </c>
      <c r="H17" s="10"/>
      <c r="I17" s="9" t="s">
        <v>29</v>
      </c>
      <c r="J17" s="10"/>
      <c r="K17" s="10"/>
      <c r="L17" s="9"/>
      <c r="M17" s="10"/>
      <c r="N17" s="10"/>
      <c r="O17" s="9"/>
      <c r="P17" s="10"/>
      <c r="Q17" s="9"/>
      <c r="R17" s="10"/>
      <c r="S17" s="57" t="s">
        <v>49</v>
      </c>
      <c r="T17" s="9" t="s">
        <v>19</v>
      </c>
      <c r="U17" s="10"/>
      <c r="V17" s="10"/>
      <c r="W17" s="10"/>
      <c r="X17" s="10"/>
      <c r="Y17" s="9" t="s">
        <v>20</v>
      </c>
      <c r="Z17" s="10"/>
      <c r="AA17" s="10"/>
      <c r="AB17" s="11" t="s">
        <v>21</v>
      </c>
      <c r="AC17" s="12" t="s">
        <v>22</v>
      </c>
      <c r="AD17" s="10"/>
      <c r="AE17" s="10"/>
      <c r="AF17" s="10"/>
      <c r="AG17" s="10"/>
      <c r="AH17" s="10"/>
      <c r="AI17" s="13">
        <v>245139692</v>
      </c>
      <c r="AJ17" s="13">
        <v>116458270</v>
      </c>
      <c r="AK17" s="13">
        <v>113424966</v>
      </c>
      <c r="AL17" s="25">
        <v>113424966</v>
      </c>
      <c r="AM17" s="28">
        <f t="shared" si="0"/>
        <v>0.47506900677675651</v>
      </c>
      <c r="AN17" s="14">
        <f t="shared" si="1"/>
        <v>0.4626952292980771</v>
      </c>
      <c r="AO17" s="29">
        <f t="shared" si="2"/>
        <v>0.4626952292980771</v>
      </c>
    </row>
    <row r="18" spans="1:41" ht="12.75" customHeight="1">
      <c r="A18" s="9" t="s">
        <v>18</v>
      </c>
      <c r="B18" s="10"/>
      <c r="C18" s="9" t="s">
        <v>26</v>
      </c>
      <c r="D18" s="10"/>
      <c r="E18" s="9" t="s">
        <v>26</v>
      </c>
      <c r="F18" s="10"/>
      <c r="G18" s="9" t="s">
        <v>45</v>
      </c>
      <c r="H18" s="10"/>
      <c r="I18" s="9" t="s">
        <v>31</v>
      </c>
      <c r="J18" s="10"/>
      <c r="K18" s="10"/>
      <c r="L18" s="9"/>
      <c r="M18" s="10"/>
      <c r="N18" s="10"/>
      <c r="O18" s="9"/>
      <c r="P18" s="10"/>
      <c r="Q18" s="9"/>
      <c r="R18" s="10"/>
      <c r="S18" s="57" t="s">
        <v>50</v>
      </c>
      <c r="T18" s="9" t="s">
        <v>19</v>
      </c>
      <c r="U18" s="10"/>
      <c r="V18" s="10"/>
      <c r="W18" s="10"/>
      <c r="X18" s="10"/>
      <c r="Y18" s="9" t="s">
        <v>20</v>
      </c>
      <c r="Z18" s="10"/>
      <c r="AA18" s="10"/>
      <c r="AB18" s="11" t="s">
        <v>21</v>
      </c>
      <c r="AC18" s="12" t="s">
        <v>22</v>
      </c>
      <c r="AD18" s="10"/>
      <c r="AE18" s="10"/>
      <c r="AF18" s="10"/>
      <c r="AG18" s="10"/>
      <c r="AH18" s="10"/>
      <c r="AI18" s="13">
        <v>100000000</v>
      </c>
      <c r="AJ18" s="13">
        <v>53553600</v>
      </c>
      <c r="AK18" s="13">
        <v>53553600</v>
      </c>
      <c r="AL18" s="25">
        <v>53553600</v>
      </c>
      <c r="AM18" s="28">
        <f t="shared" si="0"/>
        <v>0.53553600000000001</v>
      </c>
      <c r="AN18" s="14">
        <f t="shared" si="1"/>
        <v>0.53553600000000001</v>
      </c>
      <c r="AO18" s="29">
        <f t="shared" si="2"/>
        <v>0.53553600000000001</v>
      </c>
    </row>
    <row r="19" spans="1:41" ht="12.75" customHeight="1">
      <c r="A19" s="9" t="s">
        <v>18</v>
      </c>
      <c r="B19" s="10"/>
      <c r="C19" s="9" t="s">
        <v>26</v>
      </c>
      <c r="D19" s="10"/>
      <c r="E19" s="9" t="s">
        <v>26</v>
      </c>
      <c r="F19" s="10"/>
      <c r="G19" s="9" t="s">
        <v>45</v>
      </c>
      <c r="H19" s="10"/>
      <c r="I19" s="9" t="s">
        <v>33</v>
      </c>
      <c r="J19" s="10"/>
      <c r="K19" s="10"/>
      <c r="L19" s="9"/>
      <c r="M19" s="10"/>
      <c r="N19" s="10"/>
      <c r="O19" s="9"/>
      <c r="P19" s="10"/>
      <c r="Q19" s="9"/>
      <c r="R19" s="10"/>
      <c r="S19" s="57" t="s">
        <v>51</v>
      </c>
      <c r="T19" s="9" t="s">
        <v>19</v>
      </c>
      <c r="U19" s="10"/>
      <c r="V19" s="10"/>
      <c r="W19" s="10"/>
      <c r="X19" s="10"/>
      <c r="Y19" s="9" t="s">
        <v>20</v>
      </c>
      <c r="Z19" s="10"/>
      <c r="AA19" s="10"/>
      <c r="AB19" s="11" t="s">
        <v>21</v>
      </c>
      <c r="AC19" s="12" t="s">
        <v>22</v>
      </c>
      <c r="AD19" s="10"/>
      <c r="AE19" s="10"/>
      <c r="AF19" s="10"/>
      <c r="AG19" s="10"/>
      <c r="AH19" s="10"/>
      <c r="AI19" s="13">
        <v>105000000</v>
      </c>
      <c r="AJ19" s="13">
        <v>23465200</v>
      </c>
      <c r="AK19" s="13">
        <v>23465200</v>
      </c>
      <c r="AL19" s="25">
        <v>23465200</v>
      </c>
      <c r="AM19" s="28">
        <f t="shared" si="0"/>
        <v>0.22347809523809523</v>
      </c>
      <c r="AN19" s="14">
        <f t="shared" si="1"/>
        <v>0.22347809523809523</v>
      </c>
      <c r="AO19" s="29">
        <f t="shared" si="2"/>
        <v>0.22347809523809523</v>
      </c>
    </row>
    <row r="20" spans="1:41" ht="12.75" customHeight="1">
      <c r="A20" s="9" t="s">
        <v>18</v>
      </c>
      <c r="B20" s="10"/>
      <c r="C20" s="9" t="s">
        <v>26</v>
      </c>
      <c r="D20" s="10"/>
      <c r="E20" s="9" t="s">
        <v>26</v>
      </c>
      <c r="F20" s="10"/>
      <c r="G20" s="9" t="s">
        <v>45</v>
      </c>
      <c r="H20" s="10"/>
      <c r="I20" s="9" t="s">
        <v>35</v>
      </c>
      <c r="J20" s="10"/>
      <c r="K20" s="10"/>
      <c r="L20" s="9"/>
      <c r="M20" s="10"/>
      <c r="N20" s="10"/>
      <c r="O20" s="9"/>
      <c r="P20" s="10"/>
      <c r="Q20" s="9"/>
      <c r="R20" s="10"/>
      <c r="S20" s="57" t="s">
        <v>52</v>
      </c>
      <c r="T20" s="9" t="s">
        <v>19</v>
      </c>
      <c r="U20" s="10"/>
      <c r="V20" s="10"/>
      <c r="W20" s="10"/>
      <c r="X20" s="10"/>
      <c r="Y20" s="9" t="s">
        <v>20</v>
      </c>
      <c r="Z20" s="10"/>
      <c r="AA20" s="10"/>
      <c r="AB20" s="11" t="s">
        <v>21</v>
      </c>
      <c r="AC20" s="12" t="s">
        <v>22</v>
      </c>
      <c r="AD20" s="10"/>
      <c r="AE20" s="10"/>
      <c r="AF20" s="10"/>
      <c r="AG20" s="10"/>
      <c r="AH20" s="10"/>
      <c r="AI20" s="13">
        <v>100000000</v>
      </c>
      <c r="AJ20" s="13">
        <v>40164000</v>
      </c>
      <c r="AK20" s="13">
        <v>40164000</v>
      </c>
      <c r="AL20" s="25">
        <v>40164000</v>
      </c>
      <c r="AM20" s="28">
        <f t="shared" si="0"/>
        <v>0.40164</v>
      </c>
      <c r="AN20" s="14">
        <f t="shared" si="1"/>
        <v>0.40164</v>
      </c>
      <c r="AO20" s="29">
        <f t="shared" si="2"/>
        <v>0.40164</v>
      </c>
    </row>
    <row r="21" spans="1:41" ht="12.75" customHeight="1">
      <c r="A21" s="9" t="s">
        <v>18</v>
      </c>
      <c r="B21" s="10"/>
      <c r="C21" s="9" t="s">
        <v>26</v>
      </c>
      <c r="D21" s="10"/>
      <c r="E21" s="9" t="s">
        <v>26</v>
      </c>
      <c r="F21" s="10"/>
      <c r="G21" s="9" t="s">
        <v>45</v>
      </c>
      <c r="H21" s="10"/>
      <c r="I21" s="9" t="s">
        <v>37</v>
      </c>
      <c r="J21" s="10"/>
      <c r="K21" s="10"/>
      <c r="L21" s="9"/>
      <c r="M21" s="10"/>
      <c r="N21" s="10"/>
      <c r="O21" s="9"/>
      <c r="P21" s="10"/>
      <c r="Q21" s="9"/>
      <c r="R21" s="10"/>
      <c r="S21" s="57" t="s">
        <v>53</v>
      </c>
      <c r="T21" s="9" t="s">
        <v>19</v>
      </c>
      <c r="U21" s="10"/>
      <c r="V21" s="10"/>
      <c r="W21" s="10"/>
      <c r="X21" s="10"/>
      <c r="Y21" s="9" t="s">
        <v>20</v>
      </c>
      <c r="Z21" s="10"/>
      <c r="AA21" s="10"/>
      <c r="AB21" s="11" t="s">
        <v>21</v>
      </c>
      <c r="AC21" s="12" t="s">
        <v>22</v>
      </c>
      <c r="AD21" s="10"/>
      <c r="AE21" s="10"/>
      <c r="AF21" s="10"/>
      <c r="AG21" s="10"/>
      <c r="AH21" s="10"/>
      <c r="AI21" s="13">
        <v>45860308</v>
      </c>
      <c r="AJ21" s="13">
        <v>26781000</v>
      </c>
      <c r="AK21" s="13">
        <v>26781000</v>
      </c>
      <c r="AL21" s="25">
        <v>26781000</v>
      </c>
      <c r="AM21" s="28">
        <f t="shared" si="0"/>
        <v>0.58396903919616061</v>
      </c>
      <c r="AN21" s="14">
        <f t="shared" si="1"/>
        <v>0.58396903919616061</v>
      </c>
      <c r="AO21" s="29">
        <f t="shared" si="2"/>
        <v>0.58396903919616061</v>
      </c>
    </row>
    <row r="22" spans="1:41" ht="12.75" customHeight="1">
      <c r="A22" s="9" t="s">
        <v>18</v>
      </c>
      <c r="B22" s="10"/>
      <c r="C22" s="9" t="s">
        <v>26</v>
      </c>
      <c r="D22" s="10"/>
      <c r="E22" s="9" t="s">
        <v>26</v>
      </c>
      <c r="F22" s="10"/>
      <c r="G22" s="9" t="s">
        <v>54</v>
      </c>
      <c r="H22" s="10"/>
      <c r="I22" s="9" t="s">
        <v>27</v>
      </c>
      <c r="J22" s="10"/>
      <c r="K22" s="10"/>
      <c r="L22" s="9" t="s">
        <v>27</v>
      </c>
      <c r="M22" s="10"/>
      <c r="N22" s="10"/>
      <c r="O22" s="9"/>
      <c r="P22" s="10"/>
      <c r="Q22" s="9"/>
      <c r="R22" s="10"/>
      <c r="S22" s="57" t="s">
        <v>55</v>
      </c>
      <c r="T22" s="9" t="s">
        <v>19</v>
      </c>
      <c r="U22" s="10"/>
      <c r="V22" s="10"/>
      <c r="W22" s="10"/>
      <c r="X22" s="10"/>
      <c r="Y22" s="9" t="s">
        <v>20</v>
      </c>
      <c r="Z22" s="10"/>
      <c r="AA22" s="10"/>
      <c r="AB22" s="11" t="s">
        <v>21</v>
      </c>
      <c r="AC22" s="12" t="s">
        <v>22</v>
      </c>
      <c r="AD22" s="10"/>
      <c r="AE22" s="10"/>
      <c r="AF22" s="10"/>
      <c r="AG22" s="10"/>
      <c r="AH22" s="10"/>
      <c r="AI22" s="13">
        <v>21605000</v>
      </c>
      <c r="AJ22" s="13">
        <v>9608467</v>
      </c>
      <c r="AK22" s="13">
        <v>7606362</v>
      </c>
      <c r="AL22" s="25">
        <v>7606362</v>
      </c>
      <c r="AM22" s="28">
        <f t="shared" si="0"/>
        <v>0.44473348761860682</v>
      </c>
      <c r="AN22" s="14">
        <f t="shared" si="1"/>
        <v>0.35206489238602173</v>
      </c>
      <c r="AO22" s="29">
        <f t="shared" si="2"/>
        <v>0.35206489238602173</v>
      </c>
    </row>
    <row r="23" spans="1:41" ht="12.75" customHeight="1">
      <c r="A23" s="9" t="s">
        <v>18</v>
      </c>
      <c r="B23" s="10"/>
      <c r="C23" s="9" t="s">
        <v>26</v>
      </c>
      <c r="D23" s="10"/>
      <c r="E23" s="9" t="s">
        <v>26</v>
      </c>
      <c r="F23" s="10"/>
      <c r="G23" s="9" t="s">
        <v>54</v>
      </c>
      <c r="H23" s="10"/>
      <c r="I23" s="9" t="s">
        <v>27</v>
      </c>
      <c r="J23" s="10"/>
      <c r="K23" s="10"/>
      <c r="L23" s="9" t="s">
        <v>47</v>
      </c>
      <c r="M23" s="10"/>
      <c r="N23" s="10"/>
      <c r="O23" s="9"/>
      <c r="P23" s="10"/>
      <c r="Q23" s="9"/>
      <c r="R23" s="10"/>
      <c r="S23" s="57" t="s">
        <v>56</v>
      </c>
      <c r="T23" s="9" t="s">
        <v>19</v>
      </c>
      <c r="U23" s="10"/>
      <c r="V23" s="10"/>
      <c r="W23" s="10"/>
      <c r="X23" s="10"/>
      <c r="Y23" s="9" t="s">
        <v>20</v>
      </c>
      <c r="Z23" s="10"/>
      <c r="AA23" s="10"/>
      <c r="AB23" s="11" t="s">
        <v>21</v>
      </c>
      <c r="AC23" s="12" t="s">
        <v>22</v>
      </c>
      <c r="AD23" s="10"/>
      <c r="AE23" s="10"/>
      <c r="AF23" s="10"/>
      <c r="AG23" s="10"/>
      <c r="AH23" s="10"/>
      <c r="AI23" s="13">
        <v>37695000</v>
      </c>
      <c r="AJ23" s="13">
        <v>37691293</v>
      </c>
      <c r="AK23" s="13">
        <v>37691293</v>
      </c>
      <c r="AL23" s="25">
        <v>37691293</v>
      </c>
      <c r="AM23" s="28">
        <f t="shared" si="0"/>
        <v>0.99990165804483355</v>
      </c>
      <c r="AN23" s="14">
        <f t="shared" si="1"/>
        <v>0.99990165804483355</v>
      </c>
      <c r="AO23" s="29">
        <f t="shared" si="2"/>
        <v>0.99990165804483355</v>
      </c>
    </row>
    <row r="24" spans="1:41" ht="12.75" customHeight="1">
      <c r="A24" s="9" t="s">
        <v>18</v>
      </c>
      <c r="B24" s="10"/>
      <c r="C24" s="9" t="s">
        <v>26</v>
      </c>
      <c r="D24" s="10"/>
      <c r="E24" s="9" t="s">
        <v>26</v>
      </c>
      <c r="F24" s="10"/>
      <c r="G24" s="9" t="s">
        <v>54</v>
      </c>
      <c r="H24" s="10"/>
      <c r="I24" s="9" t="s">
        <v>27</v>
      </c>
      <c r="J24" s="10"/>
      <c r="K24" s="10"/>
      <c r="L24" s="9" t="s">
        <v>29</v>
      </c>
      <c r="M24" s="10"/>
      <c r="N24" s="10"/>
      <c r="O24" s="9"/>
      <c r="P24" s="10"/>
      <c r="Q24" s="9"/>
      <c r="R24" s="10"/>
      <c r="S24" s="57" t="s">
        <v>57</v>
      </c>
      <c r="T24" s="9" t="s">
        <v>19</v>
      </c>
      <c r="U24" s="10"/>
      <c r="V24" s="10"/>
      <c r="W24" s="10"/>
      <c r="X24" s="10"/>
      <c r="Y24" s="9" t="s">
        <v>20</v>
      </c>
      <c r="Z24" s="10"/>
      <c r="AA24" s="10"/>
      <c r="AB24" s="11" t="s">
        <v>21</v>
      </c>
      <c r="AC24" s="12" t="s">
        <v>22</v>
      </c>
      <c r="AD24" s="10"/>
      <c r="AE24" s="10"/>
      <c r="AF24" s="10"/>
      <c r="AG24" s="10"/>
      <c r="AH24" s="10"/>
      <c r="AI24" s="13">
        <v>17400000</v>
      </c>
      <c r="AJ24" s="13">
        <v>3118083</v>
      </c>
      <c r="AK24" s="13">
        <v>2939017</v>
      </c>
      <c r="AL24" s="25">
        <v>2939017</v>
      </c>
      <c r="AM24" s="28">
        <f t="shared" si="0"/>
        <v>0.1792001724137931</v>
      </c>
      <c r="AN24" s="14">
        <f t="shared" si="1"/>
        <v>0.16890902298850574</v>
      </c>
      <c r="AO24" s="29">
        <f t="shared" si="2"/>
        <v>0.16890902298850574</v>
      </c>
    </row>
    <row r="25" spans="1:41" ht="12.75" customHeight="1">
      <c r="A25" s="9" t="s">
        <v>18</v>
      </c>
      <c r="B25" s="10"/>
      <c r="C25" s="9" t="s">
        <v>26</v>
      </c>
      <c r="D25" s="10"/>
      <c r="E25" s="9" t="s">
        <v>26</v>
      </c>
      <c r="F25" s="10"/>
      <c r="G25" s="9" t="s">
        <v>54</v>
      </c>
      <c r="H25" s="10"/>
      <c r="I25" s="9" t="s">
        <v>47</v>
      </c>
      <c r="J25" s="10"/>
      <c r="K25" s="10"/>
      <c r="L25" s="9"/>
      <c r="M25" s="10"/>
      <c r="N25" s="10"/>
      <c r="O25" s="9"/>
      <c r="P25" s="10"/>
      <c r="Q25" s="9"/>
      <c r="R25" s="10"/>
      <c r="S25" s="57" t="s">
        <v>58</v>
      </c>
      <c r="T25" s="9" t="s">
        <v>19</v>
      </c>
      <c r="U25" s="10"/>
      <c r="V25" s="10"/>
      <c r="W25" s="10"/>
      <c r="X25" s="10"/>
      <c r="Y25" s="9" t="s">
        <v>20</v>
      </c>
      <c r="Z25" s="10"/>
      <c r="AA25" s="10"/>
      <c r="AB25" s="11" t="s">
        <v>21</v>
      </c>
      <c r="AC25" s="12" t="s">
        <v>22</v>
      </c>
      <c r="AD25" s="10"/>
      <c r="AE25" s="10"/>
      <c r="AF25" s="10"/>
      <c r="AG25" s="10"/>
      <c r="AH25" s="10"/>
      <c r="AI25" s="13">
        <v>87906000</v>
      </c>
      <c r="AJ25" s="13">
        <v>64584570</v>
      </c>
      <c r="AK25" s="13">
        <v>64584570</v>
      </c>
      <c r="AL25" s="25">
        <v>64584570</v>
      </c>
      <c r="AM25" s="28">
        <f t="shared" si="0"/>
        <v>0.73470036175005116</v>
      </c>
      <c r="AN25" s="14">
        <f t="shared" si="1"/>
        <v>0.73470036175005116</v>
      </c>
      <c r="AO25" s="29">
        <f t="shared" si="2"/>
        <v>0.73470036175005116</v>
      </c>
    </row>
    <row r="26" spans="1:41" ht="12.75" customHeight="1">
      <c r="A26" s="9" t="s">
        <v>18</v>
      </c>
      <c r="B26" s="10"/>
      <c r="C26" s="9" t="s">
        <v>26</v>
      </c>
      <c r="D26" s="10"/>
      <c r="E26" s="9" t="s">
        <v>26</v>
      </c>
      <c r="F26" s="10"/>
      <c r="G26" s="9" t="s">
        <v>54</v>
      </c>
      <c r="H26" s="10"/>
      <c r="I26" s="9" t="s">
        <v>59</v>
      </c>
      <c r="J26" s="10"/>
      <c r="K26" s="10"/>
      <c r="L26" s="9"/>
      <c r="M26" s="10"/>
      <c r="N26" s="10"/>
      <c r="O26" s="9"/>
      <c r="P26" s="10"/>
      <c r="Q26" s="9"/>
      <c r="R26" s="10"/>
      <c r="S26" s="57" t="s">
        <v>60</v>
      </c>
      <c r="T26" s="9" t="s">
        <v>19</v>
      </c>
      <c r="U26" s="10"/>
      <c r="V26" s="10"/>
      <c r="W26" s="10"/>
      <c r="X26" s="10"/>
      <c r="Y26" s="9" t="s">
        <v>20</v>
      </c>
      <c r="Z26" s="10"/>
      <c r="AA26" s="10"/>
      <c r="AB26" s="11" t="s">
        <v>21</v>
      </c>
      <c r="AC26" s="12" t="s">
        <v>22</v>
      </c>
      <c r="AD26" s="10"/>
      <c r="AE26" s="10"/>
      <c r="AF26" s="10"/>
      <c r="AG26" s="10"/>
      <c r="AH26" s="10"/>
      <c r="AI26" s="13">
        <v>35194000</v>
      </c>
      <c r="AJ26" s="13">
        <v>35074596</v>
      </c>
      <c r="AK26" s="13">
        <v>35074596</v>
      </c>
      <c r="AL26" s="25">
        <v>35074596</v>
      </c>
      <c r="AM26" s="28">
        <f t="shared" si="0"/>
        <v>0.99660726260157984</v>
      </c>
      <c r="AN26" s="14">
        <f t="shared" si="1"/>
        <v>0.99660726260157984</v>
      </c>
      <c r="AO26" s="29">
        <f t="shared" si="2"/>
        <v>0.99660726260157984</v>
      </c>
    </row>
    <row r="27" spans="1:41" ht="12.75" customHeight="1">
      <c r="A27" s="9" t="s">
        <v>18</v>
      </c>
      <c r="B27" s="10"/>
      <c r="C27" s="9" t="s">
        <v>26</v>
      </c>
      <c r="D27" s="10"/>
      <c r="E27" s="9" t="s">
        <v>26</v>
      </c>
      <c r="F27" s="10"/>
      <c r="G27" s="9" t="s">
        <v>54</v>
      </c>
      <c r="H27" s="10"/>
      <c r="I27" s="9" t="s">
        <v>61</v>
      </c>
      <c r="J27" s="10"/>
      <c r="K27" s="10"/>
      <c r="L27" s="9"/>
      <c r="M27" s="10"/>
      <c r="N27" s="10"/>
      <c r="O27" s="9"/>
      <c r="P27" s="10"/>
      <c r="Q27" s="9"/>
      <c r="R27" s="10"/>
      <c r="S27" s="57" t="s">
        <v>62</v>
      </c>
      <c r="T27" s="9" t="s">
        <v>19</v>
      </c>
      <c r="U27" s="10"/>
      <c r="V27" s="10"/>
      <c r="W27" s="10"/>
      <c r="X27" s="10"/>
      <c r="Y27" s="9" t="s">
        <v>20</v>
      </c>
      <c r="Z27" s="10"/>
      <c r="AA27" s="10"/>
      <c r="AB27" s="11" t="s">
        <v>21</v>
      </c>
      <c r="AC27" s="12" t="s">
        <v>22</v>
      </c>
      <c r="AD27" s="10"/>
      <c r="AE27" s="10"/>
      <c r="AF27" s="10"/>
      <c r="AG27" s="10"/>
      <c r="AH27" s="10"/>
      <c r="AI27" s="13">
        <v>48600000</v>
      </c>
      <c r="AJ27" s="13">
        <v>48505421</v>
      </c>
      <c r="AK27" s="13">
        <v>48505421</v>
      </c>
      <c r="AL27" s="25">
        <v>48505421</v>
      </c>
      <c r="AM27" s="28">
        <f t="shared" si="0"/>
        <v>0.99805393004115228</v>
      </c>
      <c r="AN27" s="14">
        <f t="shared" si="1"/>
        <v>0.99805393004115228</v>
      </c>
      <c r="AO27" s="29">
        <f t="shared" si="2"/>
        <v>0.99805393004115228</v>
      </c>
    </row>
    <row r="28" spans="1:41" ht="12.75" customHeight="1">
      <c r="A28" s="9" t="s">
        <v>18</v>
      </c>
      <c r="B28" s="10"/>
      <c r="C28" s="9" t="s">
        <v>45</v>
      </c>
      <c r="D28" s="10"/>
      <c r="E28" s="9" t="s">
        <v>45</v>
      </c>
      <c r="F28" s="10"/>
      <c r="G28" s="9" t="s">
        <v>26</v>
      </c>
      <c r="H28" s="10"/>
      <c r="I28" s="9" t="s">
        <v>29</v>
      </c>
      <c r="J28" s="10"/>
      <c r="K28" s="10"/>
      <c r="L28" s="9" t="s">
        <v>29</v>
      </c>
      <c r="M28" s="10"/>
      <c r="N28" s="10"/>
      <c r="O28" s="9"/>
      <c r="P28" s="10"/>
      <c r="Q28" s="9"/>
      <c r="R28" s="10"/>
      <c r="S28" s="57" t="s">
        <v>63</v>
      </c>
      <c r="T28" s="9" t="s">
        <v>19</v>
      </c>
      <c r="U28" s="10"/>
      <c r="V28" s="10"/>
      <c r="W28" s="10"/>
      <c r="X28" s="10"/>
      <c r="Y28" s="9" t="s">
        <v>20</v>
      </c>
      <c r="Z28" s="10"/>
      <c r="AA28" s="10"/>
      <c r="AB28" s="11" t="s">
        <v>21</v>
      </c>
      <c r="AC28" s="12" t="s">
        <v>22</v>
      </c>
      <c r="AD28" s="10"/>
      <c r="AE28" s="10"/>
      <c r="AF28" s="10"/>
      <c r="AG28" s="10"/>
      <c r="AH28" s="10"/>
      <c r="AI28" s="13">
        <v>27200581.75</v>
      </c>
      <c r="AJ28" s="13">
        <v>27200581</v>
      </c>
      <c r="AK28" s="13">
        <v>11675225.310000001</v>
      </c>
      <c r="AL28" s="25">
        <v>11675225.310000001</v>
      </c>
      <c r="AM28" s="28">
        <f t="shared" si="0"/>
        <v>0.99999997242706029</v>
      </c>
      <c r="AN28" s="14">
        <f t="shared" si="1"/>
        <v>0.42922704438113718</v>
      </c>
      <c r="AO28" s="29">
        <f t="shared" si="2"/>
        <v>0.42922704438113718</v>
      </c>
    </row>
    <row r="29" spans="1:41" ht="12.75" customHeight="1">
      <c r="A29" s="9" t="s">
        <v>18</v>
      </c>
      <c r="B29" s="10"/>
      <c r="C29" s="9" t="s">
        <v>45</v>
      </c>
      <c r="D29" s="10"/>
      <c r="E29" s="9" t="s">
        <v>45</v>
      </c>
      <c r="F29" s="10"/>
      <c r="G29" s="9" t="s">
        <v>26</v>
      </c>
      <c r="H29" s="10"/>
      <c r="I29" s="9" t="s">
        <v>29</v>
      </c>
      <c r="J29" s="10"/>
      <c r="K29" s="10"/>
      <c r="L29" s="9" t="s">
        <v>33</v>
      </c>
      <c r="M29" s="10"/>
      <c r="N29" s="10"/>
      <c r="O29" s="9"/>
      <c r="P29" s="10"/>
      <c r="Q29" s="9"/>
      <c r="R29" s="10"/>
      <c r="S29" s="57" t="s">
        <v>64</v>
      </c>
      <c r="T29" s="9" t="s">
        <v>19</v>
      </c>
      <c r="U29" s="10"/>
      <c r="V29" s="10"/>
      <c r="W29" s="10"/>
      <c r="X29" s="10"/>
      <c r="Y29" s="9" t="s">
        <v>20</v>
      </c>
      <c r="Z29" s="10"/>
      <c r="AA29" s="10"/>
      <c r="AB29" s="11" t="s">
        <v>21</v>
      </c>
      <c r="AC29" s="12" t="s">
        <v>22</v>
      </c>
      <c r="AD29" s="10"/>
      <c r="AE29" s="10"/>
      <c r="AF29" s="10"/>
      <c r="AG29" s="10"/>
      <c r="AH29" s="10"/>
      <c r="AI29" s="13">
        <v>153052061</v>
      </c>
      <c r="AJ29" s="15">
        <v>0</v>
      </c>
      <c r="AK29" s="15">
        <v>0</v>
      </c>
      <c r="AL29" s="26">
        <v>0</v>
      </c>
      <c r="AM29" s="28">
        <f t="shared" si="0"/>
        <v>0</v>
      </c>
      <c r="AN29" s="14">
        <f t="shared" si="1"/>
        <v>0</v>
      </c>
      <c r="AO29" s="29">
        <f t="shared" si="2"/>
        <v>0</v>
      </c>
    </row>
    <row r="30" spans="1:41" ht="12.75" customHeight="1">
      <c r="A30" s="9" t="s">
        <v>18</v>
      </c>
      <c r="B30" s="10"/>
      <c r="C30" s="9" t="s">
        <v>45</v>
      </c>
      <c r="D30" s="10"/>
      <c r="E30" s="9" t="s">
        <v>45</v>
      </c>
      <c r="F30" s="10"/>
      <c r="G30" s="9" t="s">
        <v>26</v>
      </c>
      <c r="H30" s="10"/>
      <c r="I30" s="9" t="s">
        <v>31</v>
      </c>
      <c r="J30" s="10"/>
      <c r="K30" s="10"/>
      <c r="L30" s="9" t="s">
        <v>37</v>
      </c>
      <c r="M30" s="10"/>
      <c r="N30" s="10"/>
      <c r="O30" s="9"/>
      <c r="P30" s="10"/>
      <c r="Q30" s="9"/>
      <c r="R30" s="10"/>
      <c r="S30" s="57" t="s">
        <v>65</v>
      </c>
      <c r="T30" s="9" t="s">
        <v>19</v>
      </c>
      <c r="U30" s="10"/>
      <c r="V30" s="10"/>
      <c r="W30" s="10"/>
      <c r="X30" s="10"/>
      <c r="Y30" s="9" t="s">
        <v>20</v>
      </c>
      <c r="Z30" s="10"/>
      <c r="AA30" s="10"/>
      <c r="AB30" s="11" t="s">
        <v>21</v>
      </c>
      <c r="AC30" s="12" t="s">
        <v>22</v>
      </c>
      <c r="AD30" s="10"/>
      <c r="AE30" s="10"/>
      <c r="AF30" s="10"/>
      <c r="AG30" s="10"/>
      <c r="AH30" s="10"/>
      <c r="AI30" s="13">
        <v>4025000</v>
      </c>
      <c r="AJ30" s="13">
        <v>1654100</v>
      </c>
      <c r="AK30" s="15">
        <v>0</v>
      </c>
      <c r="AL30" s="26">
        <v>0</v>
      </c>
      <c r="AM30" s="28">
        <f t="shared" si="0"/>
        <v>0.41095652173913044</v>
      </c>
      <c r="AN30" s="14">
        <f t="shared" si="1"/>
        <v>0</v>
      </c>
      <c r="AO30" s="29">
        <f t="shared" si="2"/>
        <v>0</v>
      </c>
    </row>
    <row r="31" spans="1:41" ht="12.75" customHeight="1">
      <c r="A31" s="9" t="s">
        <v>18</v>
      </c>
      <c r="B31" s="10"/>
      <c r="C31" s="9" t="s">
        <v>45</v>
      </c>
      <c r="D31" s="10"/>
      <c r="E31" s="9" t="s">
        <v>45</v>
      </c>
      <c r="F31" s="10"/>
      <c r="G31" s="9" t="s">
        <v>45</v>
      </c>
      <c r="H31" s="10"/>
      <c r="I31" s="9" t="s">
        <v>35</v>
      </c>
      <c r="J31" s="10"/>
      <c r="K31" s="10"/>
      <c r="L31" s="9" t="s">
        <v>29</v>
      </c>
      <c r="M31" s="10"/>
      <c r="N31" s="10"/>
      <c r="O31" s="9"/>
      <c r="P31" s="10"/>
      <c r="Q31" s="9"/>
      <c r="R31" s="10"/>
      <c r="S31" s="57" t="s">
        <v>66</v>
      </c>
      <c r="T31" s="9" t="s">
        <v>19</v>
      </c>
      <c r="U31" s="10"/>
      <c r="V31" s="10"/>
      <c r="W31" s="10"/>
      <c r="X31" s="10"/>
      <c r="Y31" s="9" t="s">
        <v>20</v>
      </c>
      <c r="Z31" s="10"/>
      <c r="AA31" s="10"/>
      <c r="AB31" s="11" t="s">
        <v>21</v>
      </c>
      <c r="AC31" s="12" t="s">
        <v>22</v>
      </c>
      <c r="AD31" s="10"/>
      <c r="AE31" s="10"/>
      <c r="AF31" s="10"/>
      <c r="AG31" s="10"/>
      <c r="AH31" s="10"/>
      <c r="AI31" s="13">
        <v>18738333</v>
      </c>
      <c r="AJ31" s="13">
        <v>13058656.449999999</v>
      </c>
      <c r="AK31" s="13">
        <v>5465219.0199999996</v>
      </c>
      <c r="AL31" s="25">
        <v>5465219.0199999996</v>
      </c>
      <c r="AM31" s="28">
        <f t="shared" si="0"/>
        <v>0.69689531347318889</v>
      </c>
      <c r="AN31" s="14">
        <f t="shared" si="1"/>
        <v>0.29165983014604341</v>
      </c>
      <c r="AO31" s="29">
        <f t="shared" si="2"/>
        <v>0.29165983014604341</v>
      </c>
    </row>
    <row r="32" spans="1:41" ht="12.75" customHeight="1">
      <c r="A32" s="9" t="s">
        <v>18</v>
      </c>
      <c r="B32" s="10"/>
      <c r="C32" s="9" t="s">
        <v>45</v>
      </c>
      <c r="D32" s="10"/>
      <c r="E32" s="9" t="s">
        <v>45</v>
      </c>
      <c r="F32" s="10"/>
      <c r="G32" s="9" t="s">
        <v>45</v>
      </c>
      <c r="H32" s="10"/>
      <c r="I32" s="9" t="s">
        <v>35</v>
      </c>
      <c r="J32" s="10"/>
      <c r="K32" s="10"/>
      <c r="L32" s="9" t="s">
        <v>41</v>
      </c>
      <c r="M32" s="10"/>
      <c r="N32" s="10"/>
      <c r="O32" s="9"/>
      <c r="P32" s="10"/>
      <c r="Q32" s="9"/>
      <c r="R32" s="10"/>
      <c r="S32" s="57" t="s">
        <v>67</v>
      </c>
      <c r="T32" s="9" t="s">
        <v>19</v>
      </c>
      <c r="U32" s="10"/>
      <c r="V32" s="10"/>
      <c r="W32" s="10"/>
      <c r="X32" s="10"/>
      <c r="Y32" s="9" t="s">
        <v>20</v>
      </c>
      <c r="Z32" s="10"/>
      <c r="AA32" s="10"/>
      <c r="AB32" s="11" t="s">
        <v>21</v>
      </c>
      <c r="AC32" s="12" t="s">
        <v>22</v>
      </c>
      <c r="AD32" s="10"/>
      <c r="AE32" s="10"/>
      <c r="AF32" s="10"/>
      <c r="AG32" s="10"/>
      <c r="AH32" s="10"/>
      <c r="AI32" s="13">
        <v>46367704</v>
      </c>
      <c r="AJ32" s="13">
        <v>44403866</v>
      </c>
      <c r="AK32" s="13">
        <v>40054006</v>
      </c>
      <c r="AL32" s="25">
        <v>40054006</v>
      </c>
      <c r="AM32" s="28">
        <f t="shared" si="0"/>
        <v>0.95764642562418012</v>
      </c>
      <c r="AN32" s="14">
        <f t="shared" si="1"/>
        <v>0.86383414628423272</v>
      </c>
      <c r="AO32" s="29">
        <f t="shared" si="2"/>
        <v>0.86383414628423272</v>
      </c>
    </row>
    <row r="33" spans="1:41" ht="12.75" customHeight="1">
      <c r="A33" s="9" t="s">
        <v>18</v>
      </c>
      <c r="B33" s="10"/>
      <c r="C33" s="9" t="s">
        <v>45</v>
      </c>
      <c r="D33" s="10"/>
      <c r="E33" s="9" t="s">
        <v>45</v>
      </c>
      <c r="F33" s="10"/>
      <c r="G33" s="9" t="s">
        <v>45</v>
      </c>
      <c r="H33" s="10"/>
      <c r="I33" s="9" t="s">
        <v>37</v>
      </c>
      <c r="J33" s="10"/>
      <c r="K33" s="10"/>
      <c r="L33" s="9" t="s">
        <v>47</v>
      </c>
      <c r="M33" s="10"/>
      <c r="N33" s="10"/>
      <c r="O33" s="9"/>
      <c r="P33" s="10"/>
      <c r="Q33" s="9"/>
      <c r="R33" s="10"/>
      <c r="S33" s="57" t="s">
        <v>68</v>
      </c>
      <c r="T33" s="9" t="s">
        <v>19</v>
      </c>
      <c r="U33" s="10"/>
      <c r="V33" s="10"/>
      <c r="W33" s="10"/>
      <c r="X33" s="10"/>
      <c r="Y33" s="9" t="s">
        <v>20</v>
      </c>
      <c r="Z33" s="10"/>
      <c r="AA33" s="10"/>
      <c r="AB33" s="11" t="s">
        <v>21</v>
      </c>
      <c r="AC33" s="12" t="s">
        <v>22</v>
      </c>
      <c r="AD33" s="10"/>
      <c r="AE33" s="10"/>
      <c r="AF33" s="10"/>
      <c r="AG33" s="10"/>
      <c r="AH33" s="10"/>
      <c r="AI33" s="13">
        <v>1590047280</v>
      </c>
      <c r="AJ33" s="13">
        <v>1584362880</v>
      </c>
      <c r="AK33" s="13">
        <v>1060031520</v>
      </c>
      <c r="AL33" s="25">
        <v>1060031520</v>
      </c>
      <c r="AM33" s="28">
        <f t="shared" si="0"/>
        <v>0.99642501196568189</v>
      </c>
      <c r="AN33" s="14">
        <f t="shared" si="1"/>
        <v>0.66666666666666663</v>
      </c>
      <c r="AO33" s="29">
        <f t="shared" si="2"/>
        <v>0.66666666666666663</v>
      </c>
    </row>
    <row r="34" spans="1:41" ht="12.75" customHeight="1">
      <c r="A34" s="9" t="s">
        <v>18</v>
      </c>
      <c r="B34" s="10"/>
      <c r="C34" s="9" t="s">
        <v>45</v>
      </c>
      <c r="D34" s="10"/>
      <c r="E34" s="9" t="s">
        <v>45</v>
      </c>
      <c r="F34" s="10"/>
      <c r="G34" s="9" t="s">
        <v>45</v>
      </c>
      <c r="H34" s="10"/>
      <c r="I34" s="9" t="s">
        <v>39</v>
      </c>
      <c r="J34" s="10"/>
      <c r="K34" s="10"/>
      <c r="L34" s="9" t="s">
        <v>29</v>
      </c>
      <c r="M34" s="10"/>
      <c r="N34" s="10"/>
      <c r="O34" s="9"/>
      <c r="P34" s="10"/>
      <c r="Q34" s="9"/>
      <c r="R34" s="10"/>
      <c r="S34" s="57" t="s">
        <v>69</v>
      </c>
      <c r="T34" s="9" t="s">
        <v>19</v>
      </c>
      <c r="U34" s="10"/>
      <c r="V34" s="10"/>
      <c r="W34" s="10"/>
      <c r="X34" s="10"/>
      <c r="Y34" s="9" t="s">
        <v>20</v>
      </c>
      <c r="Z34" s="10"/>
      <c r="AA34" s="10"/>
      <c r="AB34" s="11" t="s">
        <v>21</v>
      </c>
      <c r="AC34" s="12" t="s">
        <v>22</v>
      </c>
      <c r="AD34" s="10"/>
      <c r="AE34" s="10"/>
      <c r="AF34" s="10"/>
      <c r="AG34" s="10"/>
      <c r="AH34" s="10"/>
      <c r="AI34" s="13">
        <v>48000000</v>
      </c>
      <c r="AJ34" s="13">
        <v>48000000</v>
      </c>
      <c r="AK34" s="13">
        <v>48000000</v>
      </c>
      <c r="AL34" s="25">
        <v>48000000</v>
      </c>
      <c r="AM34" s="28">
        <f t="shared" si="0"/>
        <v>1</v>
      </c>
      <c r="AN34" s="14">
        <f t="shared" si="1"/>
        <v>1</v>
      </c>
      <c r="AO34" s="29">
        <f t="shared" si="2"/>
        <v>1</v>
      </c>
    </row>
    <row r="35" spans="1:41" ht="12.75" customHeight="1">
      <c r="A35" s="9" t="s">
        <v>18</v>
      </c>
      <c r="B35" s="10"/>
      <c r="C35" s="9" t="s">
        <v>45</v>
      </c>
      <c r="D35" s="10"/>
      <c r="E35" s="9" t="s">
        <v>45</v>
      </c>
      <c r="F35" s="10"/>
      <c r="G35" s="9" t="s">
        <v>45</v>
      </c>
      <c r="H35" s="10"/>
      <c r="I35" s="9" t="s">
        <v>39</v>
      </c>
      <c r="J35" s="10"/>
      <c r="K35" s="10"/>
      <c r="L35" s="9" t="s">
        <v>31</v>
      </c>
      <c r="M35" s="10"/>
      <c r="N35" s="10"/>
      <c r="O35" s="9"/>
      <c r="P35" s="10"/>
      <c r="Q35" s="9"/>
      <c r="R35" s="10"/>
      <c r="S35" s="57" t="s">
        <v>70</v>
      </c>
      <c r="T35" s="9" t="s">
        <v>19</v>
      </c>
      <c r="U35" s="10"/>
      <c r="V35" s="10"/>
      <c r="W35" s="10"/>
      <c r="X35" s="10"/>
      <c r="Y35" s="9" t="s">
        <v>20</v>
      </c>
      <c r="Z35" s="10"/>
      <c r="AA35" s="10"/>
      <c r="AB35" s="11" t="s">
        <v>21</v>
      </c>
      <c r="AC35" s="12" t="s">
        <v>22</v>
      </c>
      <c r="AD35" s="10"/>
      <c r="AE35" s="10"/>
      <c r="AF35" s="10"/>
      <c r="AG35" s="10"/>
      <c r="AH35" s="10"/>
      <c r="AI35" s="13">
        <v>63794632</v>
      </c>
      <c r="AJ35" s="13">
        <v>25541871.949999999</v>
      </c>
      <c r="AK35" s="13">
        <v>23747239.949999999</v>
      </c>
      <c r="AL35" s="25">
        <v>23747239.949999999</v>
      </c>
      <c r="AM35" s="28">
        <f t="shared" si="0"/>
        <v>0.40037650738388142</v>
      </c>
      <c r="AN35" s="14">
        <f t="shared" si="1"/>
        <v>0.3722451122533319</v>
      </c>
      <c r="AO35" s="29">
        <f t="shared" si="2"/>
        <v>0.3722451122533319</v>
      </c>
    </row>
    <row r="36" spans="1:41" ht="12.75" customHeight="1">
      <c r="A36" s="9" t="s">
        <v>18</v>
      </c>
      <c r="B36" s="10"/>
      <c r="C36" s="9" t="s">
        <v>45</v>
      </c>
      <c r="D36" s="10"/>
      <c r="E36" s="9" t="s">
        <v>45</v>
      </c>
      <c r="F36" s="10"/>
      <c r="G36" s="9" t="s">
        <v>45</v>
      </c>
      <c r="H36" s="10"/>
      <c r="I36" s="9" t="s">
        <v>39</v>
      </c>
      <c r="J36" s="10"/>
      <c r="K36" s="10"/>
      <c r="L36" s="9" t="s">
        <v>33</v>
      </c>
      <c r="M36" s="10"/>
      <c r="N36" s="10"/>
      <c r="O36" s="9"/>
      <c r="P36" s="10"/>
      <c r="Q36" s="9"/>
      <c r="R36" s="10"/>
      <c r="S36" s="57" t="s">
        <v>71</v>
      </c>
      <c r="T36" s="9" t="s">
        <v>19</v>
      </c>
      <c r="U36" s="10"/>
      <c r="V36" s="10"/>
      <c r="W36" s="10"/>
      <c r="X36" s="10"/>
      <c r="Y36" s="9" t="s">
        <v>20</v>
      </c>
      <c r="Z36" s="10"/>
      <c r="AA36" s="10"/>
      <c r="AB36" s="11" t="s">
        <v>21</v>
      </c>
      <c r="AC36" s="12" t="s">
        <v>22</v>
      </c>
      <c r="AD36" s="10"/>
      <c r="AE36" s="10"/>
      <c r="AF36" s="10"/>
      <c r="AG36" s="10"/>
      <c r="AH36" s="10"/>
      <c r="AI36" s="13">
        <v>304606819.26999998</v>
      </c>
      <c r="AJ36" s="13">
        <v>186773317.27000001</v>
      </c>
      <c r="AK36" s="13">
        <v>155330546.06</v>
      </c>
      <c r="AL36" s="25">
        <v>155330546.06</v>
      </c>
      <c r="AM36" s="28">
        <f t="shared" si="0"/>
        <v>0.61316196964207259</v>
      </c>
      <c r="AN36" s="14">
        <f t="shared" si="1"/>
        <v>0.50993784850994028</v>
      </c>
      <c r="AO36" s="29">
        <f t="shared" si="2"/>
        <v>0.50993784850994028</v>
      </c>
    </row>
    <row r="37" spans="1:41" ht="12.75" customHeight="1">
      <c r="A37" s="9" t="s">
        <v>18</v>
      </c>
      <c r="B37" s="10"/>
      <c r="C37" s="9" t="s">
        <v>45</v>
      </c>
      <c r="D37" s="10"/>
      <c r="E37" s="9" t="s">
        <v>45</v>
      </c>
      <c r="F37" s="10"/>
      <c r="G37" s="9" t="s">
        <v>45</v>
      </c>
      <c r="H37" s="10"/>
      <c r="I37" s="9" t="s">
        <v>41</v>
      </c>
      <c r="J37" s="10"/>
      <c r="K37" s="10"/>
      <c r="L37" s="9" t="s">
        <v>29</v>
      </c>
      <c r="M37" s="10"/>
      <c r="N37" s="10"/>
      <c r="O37" s="9"/>
      <c r="P37" s="10"/>
      <c r="Q37" s="9"/>
      <c r="R37" s="10"/>
      <c r="S37" s="57" t="s">
        <v>72</v>
      </c>
      <c r="T37" s="9" t="s">
        <v>19</v>
      </c>
      <c r="U37" s="10"/>
      <c r="V37" s="10"/>
      <c r="W37" s="10"/>
      <c r="X37" s="10"/>
      <c r="Y37" s="9" t="s">
        <v>20</v>
      </c>
      <c r="Z37" s="10"/>
      <c r="AA37" s="10"/>
      <c r="AB37" s="11" t="s">
        <v>21</v>
      </c>
      <c r="AC37" s="12" t="s">
        <v>22</v>
      </c>
      <c r="AD37" s="10"/>
      <c r="AE37" s="10"/>
      <c r="AF37" s="10"/>
      <c r="AG37" s="10"/>
      <c r="AH37" s="10"/>
      <c r="AI37" s="13">
        <v>21480300</v>
      </c>
      <c r="AJ37" s="13">
        <v>9671500</v>
      </c>
      <c r="AK37" s="15">
        <v>0</v>
      </c>
      <c r="AL37" s="26">
        <v>0</v>
      </c>
      <c r="AM37" s="28">
        <f t="shared" si="0"/>
        <v>0.45024976373700554</v>
      </c>
      <c r="AN37" s="14">
        <f t="shared" si="1"/>
        <v>0</v>
      </c>
      <c r="AO37" s="29">
        <f t="shared" si="2"/>
        <v>0</v>
      </c>
    </row>
    <row r="38" spans="1:41" ht="12.75" customHeight="1">
      <c r="A38" s="9" t="s">
        <v>18</v>
      </c>
      <c r="B38" s="10"/>
      <c r="C38" s="9" t="s">
        <v>45</v>
      </c>
      <c r="D38" s="10"/>
      <c r="E38" s="9" t="s">
        <v>45</v>
      </c>
      <c r="F38" s="10"/>
      <c r="G38" s="9" t="s">
        <v>45</v>
      </c>
      <c r="H38" s="10"/>
      <c r="I38" s="9" t="s">
        <v>41</v>
      </c>
      <c r="J38" s="10"/>
      <c r="K38" s="10"/>
      <c r="L38" s="9" t="s">
        <v>31</v>
      </c>
      <c r="M38" s="10"/>
      <c r="N38" s="10"/>
      <c r="O38" s="9"/>
      <c r="P38" s="10"/>
      <c r="Q38" s="9"/>
      <c r="R38" s="10"/>
      <c r="S38" s="57" t="s">
        <v>73</v>
      </c>
      <c r="T38" s="9" t="s">
        <v>19</v>
      </c>
      <c r="U38" s="10"/>
      <c r="V38" s="10"/>
      <c r="W38" s="10"/>
      <c r="X38" s="10"/>
      <c r="Y38" s="9" t="s">
        <v>20</v>
      </c>
      <c r="Z38" s="10"/>
      <c r="AA38" s="10"/>
      <c r="AB38" s="11" t="s">
        <v>21</v>
      </c>
      <c r="AC38" s="12" t="s">
        <v>22</v>
      </c>
      <c r="AD38" s="10"/>
      <c r="AE38" s="10"/>
      <c r="AF38" s="10"/>
      <c r="AG38" s="10"/>
      <c r="AH38" s="10"/>
      <c r="AI38" s="13">
        <v>2500000</v>
      </c>
      <c r="AJ38" s="13">
        <v>921810</v>
      </c>
      <c r="AK38" s="13">
        <v>882490</v>
      </c>
      <c r="AL38" s="25">
        <v>882490</v>
      </c>
      <c r="AM38" s="28">
        <f t="shared" si="0"/>
        <v>0.368724</v>
      </c>
      <c r="AN38" s="14">
        <f t="shared" si="1"/>
        <v>0.35299599999999998</v>
      </c>
      <c r="AO38" s="29">
        <f t="shared" si="2"/>
        <v>0.35299599999999998</v>
      </c>
    </row>
    <row r="39" spans="1:41" ht="12.75" customHeight="1">
      <c r="A39" s="9" t="s">
        <v>18</v>
      </c>
      <c r="B39" s="10"/>
      <c r="C39" s="9" t="s">
        <v>54</v>
      </c>
      <c r="D39" s="10"/>
      <c r="E39" s="9" t="s">
        <v>21</v>
      </c>
      <c r="F39" s="10"/>
      <c r="G39" s="9" t="s">
        <v>26</v>
      </c>
      <c r="H39" s="10"/>
      <c r="I39" s="9" t="s">
        <v>27</v>
      </c>
      <c r="J39" s="10"/>
      <c r="K39" s="10"/>
      <c r="L39" s="9"/>
      <c r="M39" s="10"/>
      <c r="N39" s="10"/>
      <c r="O39" s="9"/>
      <c r="P39" s="10"/>
      <c r="Q39" s="9"/>
      <c r="R39" s="10"/>
      <c r="S39" s="57" t="s">
        <v>75</v>
      </c>
      <c r="T39" s="9" t="s">
        <v>19</v>
      </c>
      <c r="U39" s="10"/>
      <c r="V39" s="10"/>
      <c r="W39" s="10"/>
      <c r="X39" s="10"/>
      <c r="Y39" s="9" t="s">
        <v>20</v>
      </c>
      <c r="Z39" s="10"/>
      <c r="AA39" s="10"/>
      <c r="AB39" s="11" t="s">
        <v>21</v>
      </c>
      <c r="AC39" s="12" t="s">
        <v>22</v>
      </c>
      <c r="AD39" s="10"/>
      <c r="AE39" s="10"/>
      <c r="AF39" s="10"/>
      <c r="AG39" s="10"/>
      <c r="AH39" s="10"/>
      <c r="AI39" s="13">
        <v>48000000</v>
      </c>
      <c r="AJ39" s="13">
        <v>48000000</v>
      </c>
      <c r="AK39" s="13">
        <v>48000000</v>
      </c>
      <c r="AL39" s="25">
        <v>48000000</v>
      </c>
      <c r="AM39" s="28">
        <f t="shared" si="0"/>
        <v>1</v>
      </c>
      <c r="AN39" s="14">
        <f t="shared" si="1"/>
        <v>1</v>
      </c>
      <c r="AO39" s="29">
        <f t="shared" si="2"/>
        <v>1</v>
      </c>
    </row>
    <row r="40" spans="1:41" ht="12.75" customHeight="1">
      <c r="A40" s="9" t="s">
        <v>18</v>
      </c>
      <c r="B40" s="10"/>
      <c r="C40" s="9" t="s">
        <v>76</v>
      </c>
      <c r="D40" s="10"/>
      <c r="E40" s="9" t="s">
        <v>26</v>
      </c>
      <c r="F40" s="10"/>
      <c r="G40" s="9" t="s">
        <v>45</v>
      </c>
      <c r="H40" s="10"/>
      <c r="I40" s="9" t="s">
        <v>27</v>
      </c>
      <c r="J40" s="10"/>
      <c r="K40" s="10"/>
      <c r="L40" s="9"/>
      <c r="M40" s="10"/>
      <c r="N40" s="10"/>
      <c r="O40" s="9"/>
      <c r="P40" s="10"/>
      <c r="Q40" s="9"/>
      <c r="R40" s="10"/>
      <c r="S40" s="57" t="s">
        <v>77</v>
      </c>
      <c r="T40" s="9" t="s">
        <v>19</v>
      </c>
      <c r="U40" s="10"/>
      <c r="V40" s="10"/>
      <c r="W40" s="10"/>
      <c r="X40" s="10"/>
      <c r="Y40" s="9" t="s">
        <v>20</v>
      </c>
      <c r="Z40" s="10"/>
      <c r="AA40" s="10"/>
      <c r="AB40" s="11" t="s">
        <v>21</v>
      </c>
      <c r="AC40" s="12" t="s">
        <v>22</v>
      </c>
      <c r="AD40" s="10"/>
      <c r="AE40" s="10"/>
      <c r="AF40" s="10"/>
      <c r="AG40" s="10"/>
      <c r="AH40" s="10"/>
      <c r="AI40" s="13">
        <v>21789000</v>
      </c>
      <c r="AJ40" s="13">
        <v>21789000</v>
      </c>
      <c r="AK40" s="13">
        <v>21789000</v>
      </c>
      <c r="AL40" s="25">
        <v>21789000</v>
      </c>
      <c r="AM40" s="28">
        <f t="shared" si="0"/>
        <v>1</v>
      </c>
      <c r="AN40" s="14">
        <f t="shared" si="1"/>
        <v>1</v>
      </c>
      <c r="AO40" s="29">
        <f t="shared" si="2"/>
        <v>1</v>
      </c>
    </row>
    <row r="41" spans="1:41" ht="12.75" customHeight="1">
      <c r="A41" s="9" t="s">
        <v>18</v>
      </c>
      <c r="B41" s="10"/>
      <c r="C41" s="9" t="s">
        <v>76</v>
      </c>
      <c r="D41" s="10"/>
      <c r="E41" s="9" t="s">
        <v>26</v>
      </c>
      <c r="F41" s="10"/>
      <c r="G41" s="9" t="s">
        <v>45</v>
      </c>
      <c r="H41" s="10"/>
      <c r="I41" s="9" t="s">
        <v>35</v>
      </c>
      <c r="J41" s="10"/>
      <c r="K41" s="10"/>
      <c r="L41" s="9"/>
      <c r="M41" s="10"/>
      <c r="N41" s="10"/>
      <c r="O41" s="9"/>
      <c r="P41" s="10"/>
      <c r="Q41" s="9"/>
      <c r="R41" s="10"/>
      <c r="S41" s="57" t="s">
        <v>78</v>
      </c>
      <c r="T41" s="9" t="s">
        <v>19</v>
      </c>
      <c r="U41" s="10"/>
      <c r="V41" s="10"/>
      <c r="W41" s="10"/>
      <c r="X41" s="10"/>
      <c r="Y41" s="9" t="s">
        <v>20</v>
      </c>
      <c r="Z41" s="10"/>
      <c r="AA41" s="10"/>
      <c r="AB41" s="11" t="s">
        <v>21</v>
      </c>
      <c r="AC41" s="12" t="s">
        <v>22</v>
      </c>
      <c r="AD41" s="10"/>
      <c r="AE41" s="10"/>
      <c r="AF41" s="10"/>
      <c r="AG41" s="10"/>
      <c r="AH41" s="10"/>
      <c r="AI41" s="13">
        <v>1178000</v>
      </c>
      <c r="AJ41" s="13">
        <v>1178000</v>
      </c>
      <c r="AK41" s="13">
        <v>1109000</v>
      </c>
      <c r="AL41" s="25">
        <v>1109000</v>
      </c>
      <c r="AM41" s="28">
        <f t="shared" si="0"/>
        <v>1</v>
      </c>
      <c r="AN41" s="14">
        <f t="shared" si="1"/>
        <v>0.9414261460101867</v>
      </c>
      <c r="AO41" s="29">
        <f t="shared" si="2"/>
        <v>0.9414261460101867</v>
      </c>
    </row>
    <row r="42" spans="1:41" ht="12.75" customHeight="1">
      <c r="A42" s="9" t="s">
        <v>18</v>
      </c>
      <c r="B42" s="10"/>
      <c r="C42" s="9" t="s">
        <v>76</v>
      </c>
      <c r="D42" s="10"/>
      <c r="E42" s="9" t="s">
        <v>74</v>
      </c>
      <c r="F42" s="10"/>
      <c r="G42" s="9" t="s">
        <v>26</v>
      </c>
      <c r="H42" s="10"/>
      <c r="I42" s="9"/>
      <c r="J42" s="10"/>
      <c r="K42" s="10"/>
      <c r="L42" s="9"/>
      <c r="M42" s="10"/>
      <c r="N42" s="10"/>
      <c r="O42" s="9"/>
      <c r="P42" s="10"/>
      <c r="Q42" s="9"/>
      <c r="R42" s="10"/>
      <c r="S42" s="57" t="s">
        <v>79</v>
      </c>
      <c r="T42" s="9" t="s">
        <v>19</v>
      </c>
      <c r="U42" s="10"/>
      <c r="V42" s="10"/>
      <c r="W42" s="10"/>
      <c r="X42" s="10"/>
      <c r="Y42" s="9" t="s">
        <v>23</v>
      </c>
      <c r="Z42" s="10"/>
      <c r="AA42" s="10"/>
      <c r="AB42" s="11" t="s">
        <v>24</v>
      </c>
      <c r="AC42" s="12" t="s">
        <v>25</v>
      </c>
      <c r="AD42" s="10"/>
      <c r="AE42" s="10"/>
      <c r="AF42" s="10"/>
      <c r="AG42" s="10"/>
      <c r="AH42" s="10"/>
      <c r="AI42" s="13">
        <v>82800000</v>
      </c>
      <c r="AJ42" s="15">
        <v>0</v>
      </c>
      <c r="AK42" s="15">
        <v>0</v>
      </c>
      <c r="AL42" s="26">
        <v>0</v>
      </c>
      <c r="AM42" s="28">
        <f t="shared" si="0"/>
        <v>0</v>
      </c>
      <c r="AN42" s="14">
        <f t="shared" si="1"/>
        <v>0</v>
      </c>
      <c r="AO42" s="29">
        <f t="shared" si="2"/>
        <v>0</v>
      </c>
    </row>
    <row r="43" spans="1:41" ht="102">
      <c r="A43" s="9" t="s">
        <v>82</v>
      </c>
      <c r="B43" s="10"/>
      <c r="C43" s="9" t="s">
        <v>85</v>
      </c>
      <c r="D43" s="10"/>
      <c r="E43" s="9" t="s">
        <v>86</v>
      </c>
      <c r="F43" s="10"/>
      <c r="G43" s="9" t="s">
        <v>87</v>
      </c>
      <c r="H43" s="10"/>
      <c r="I43" s="9" t="s">
        <v>88</v>
      </c>
      <c r="J43" s="10"/>
      <c r="K43" s="10"/>
      <c r="L43" s="9" t="s">
        <v>89</v>
      </c>
      <c r="M43" s="10"/>
      <c r="N43" s="10"/>
      <c r="O43" s="9" t="s">
        <v>45</v>
      </c>
      <c r="P43" s="10"/>
      <c r="Q43" s="9"/>
      <c r="R43" s="10"/>
      <c r="S43" s="57" t="s">
        <v>92</v>
      </c>
      <c r="T43" s="9" t="s">
        <v>19</v>
      </c>
      <c r="U43" s="10"/>
      <c r="V43" s="10"/>
      <c r="W43" s="10"/>
      <c r="X43" s="10"/>
      <c r="Y43" s="9" t="s">
        <v>20</v>
      </c>
      <c r="Z43" s="10"/>
      <c r="AA43" s="10"/>
      <c r="AB43" s="11" t="s">
        <v>83</v>
      </c>
      <c r="AC43" s="12" t="s">
        <v>84</v>
      </c>
      <c r="AD43" s="10"/>
      <c r="AE43" s="10"/>
      <c r="AF43" s="10"/>
      <c r="AG43" s="10"/>
      <c r="AH43" s="10"/>
      <c r="AI43" s="13">
        <v>41848825000</v>
      </c>
      <c r="AJ43" s="13">
        <v>32395655264.240002</v>
      </c>
      <c r="AK43" s="13">
        <v>31204822896</v>
      </c>
      <c r="AL43" s="25">
        <v>31204822896</v>
      </c>
      <c r="AM43" s="28">
        <f t="shared" si="0"/>
        <v>0.77411146583542079</v>
      </c>
      <c r="AN43" s="14">
        <f t="shared" si="1"/>
        <v>0.74565589107937913</v>
      </c>
      <c r="AO43" s="29">
        <f t="shared" si="2"/>
        <v>0.74565589107937913</v>
      </c>
    </row>
    <row r="44" spans="1:41" ht="102">
      <c r="A44" s="9" t="s">
        <v>82</v>
      </c>
      <c r="B44" s="10"/>
      <c r="C44" s="9" t="s">
        <v>85</v>
      </c>
      <c r="D44" s="10"/>
      <c r="E44" s="9" t="s">
        <v>86</v>
      </c>
      <c r="F44" s="10"/>
      <c r="G44" s="9" t="s">
        <v>87</v>
      </c>
      <c r="H44" s="10"/>
      <c r="I44" s="9" t="s">
        <v>88</v>
      </c>
      <c r="J44" s="10"/>
      <c r="K44" s="10"/>
      <c r="L44" s="9" t="s">
        <v>90</v>
      </c>
      <c r="M44" s="10"/>
      <c r="N44" s="10"/>
      <c r="O44" s="9" t="s">
        <v>45</v>
      </c>
      <c r="P44" s="10"/>
      <c r="Q44" s="9"/>
      <c r="R44" s="10"/>
      <c r="S44" s="57" t="s">
        <v>93</v>
      </c>
      <c r="T44" s="9" t="s">
        <v>19</v>
      </c>
      <c r="U44" s="10"/>
      <c r="V44" s="10"/>
      <c r="W44" s="10"/>
      <c r="X44" s="10"/>
      <c r="Y44" s="9" t="s">
        <v>20</v>
      </c>
      <c r="Z44" s="10"/>
      <c r="AA44" s="10"/>
      <c r="AB44" s="11" t="s">
        <v>83</v>
      </c>
      <c r="AC44" s="12" t="s">
        <v>84</v>
      </c>
      <c r="AD44" s="10"/>
      <c r="AE44" s="10"/>
      <c r="AF44" s="10"/>
      <c r="AG44" s="10"/>
      <c r="AH44" s="10"/>
      <c r="AI44" s="13">
        <v>15598675000</v>
      </c>
      <c r="AJ44" s="13">
        <v>8899771819</v>
      </c>
      <c r="AK44" s="13">
        <v>3848708643</v>
      </c>
      <c r="AL44" s="25">
        <v>3848708643</v>
      </c>
      <c r="AM44" s="28">
        <f t="shared" si="0"/>
        <v>0.57054665341767807</v>
      </c>
      <c r="AN44" s="14">
        <f t="shared" si="1"/>
        <v>0.24673304899294332</v>
      </c>
      <c r="AO44" s="29">
        <f t="shared" si="2"/>
        <v>0.24673304899294332</v>
      </c>
    </row>
    <row r="45" spans="1:41" ht="90" thickBot="1">
      <c r="A45" s="32" t="s">
        <v>82</v>
      </c>
      <c r="B45" s="33"/>
      <c r="C45" s="32" t="s">
        <v>85</v>
      </c>
      <c r="D45" s="33"/>
      <c r="E45" s="32" t="s">
        <v>86</v>
      </c>
      <c r="F45" s="33"/>
      <c r="G45" s="32" t="s">
        <v>87</v>
      </c>
      <c r="H45" s="33"/>
      <c r="I45" s="32" t="s">
        <v>88</v>
      </c>
      <c r="J45" s="33"/>
      <c r="K45" s="33"/>
      <c r="L45" s="32" t="s">
        <v>91</v>
      </c>
      <c r="M45" s="33"/>
      <c r="N45" s="33"/>
      <c r="O45" s="32" t="s">
        <v>45</v>
      </c>
      <c r="P45" s="33"/>
      <c r="Q45" s="32"/>
      <c r="R45" s="33"/>
      <c r="S45" s="58" t="s">
        <v>94</v>
      </c>
      <c r="T45" s="32" t="s">
        <v>19</v>
      </c>
      <c r="U45" s="33"/>
      <c r="V45" s="33"/>
      <c r="W45" s="33"/>
      <c r="X45" s="33"/>
      <c r="Y45" s="32" t="s">
        <v>20</v>
      </c>
      <c r="Z45" s="33"/>
      <c r="AA45" s="33"/>
      <c r="AB45" s="34" t="s">
        <v>83</v>
      </c>
      <c r="AC45" s="35" t="s">
        <v>84</v>
      </c>
      <c r="AD45" s="33"/>
      <c r="AE45" s="33"/>
      <c r="AF45" s="33"/>
      <c r="AG45" s="33"/>
      <c r="AH45" s="33"/>
      <c r="AI45" s="16">
        <v>4602500000</v>
      </c>
      <c r="AJ45" s="17">
        <v>0</v>
      </c>
      <c r="AK45" s="17">
        <v>0</v>
      </c>
      <c r="AL45" s="27">
        <v>0</v>
      </c>
      <c r="AM45" s="30">
        <f t="shared" si="0"/>
        <v>0</v>
      </c>
      <c r="AN45" s="18">
        <f t="shared" si="1"/>
        <v>0</v>
      </c>
      <c r="AO45" s="31">
        <f t="shared" si="2"/>
        <v>0</v>
      </c>
    </row>
    <row r="46" spans="1:41" ht="13.5" thickBot="1">
      <c r="A46" s="36" t="s">
        <v>98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19">
        <f>SUM(AI6:AI45)</f>
        <v>68498279711.020004</v>
      </c>
      <c r="AJ46" s="20">
        <f t="shared" ref="AJ46:AL46" si="3">SUM(AJ6:AJ45)</f>
        <v>45701214576.910004</v>
      </c>
      <c r="AK46" s="20">
        <f t="shared" si="3"/>
        <v>38843794984.339996</v>
      </c>
      <c r="AL46" s="21">
        <f t="shared" si="3"/>
        <v>38843794984.339996</v>
      </c>
      <c r="AM46" s="22">
        <f t="shared" ref="AM46" si="4">+AJ46/AI46</f>
        <v>0.66718777128000761</v>
      </c>
      <c r="AN46" s="23">
        <f t="shared" ref="AN46" si="5">+AK46/AI46</f>
        <v>0.5670769419058973</v>
      </c>
      <c r="AO46" s="24">
        <f t="shared" ref="AO46" si="6">+AL46/AI46</f>
        <v>0.5670769419058973</v>
      </c>
    </row>
  </sheetData>
  <mergeCells count="455">
    <mergeCell ref="A46:AH46"/>
    <mergeCell ref="A1:AO1"/>
    <mergeCell ref="A2:AO2"/>
    <mergeCell ref="A3:AO3"/>
    <mergeCell ref="L6:N6"/>
    <mergeCell ref="O6:P6"/>
    <mergeCell ref="Q6:R6"/>
    <mergeCell ref="T6:X6"/>
    <mergeCell ref="Y6:AA6"/>
    <mergeCell ref="AC6:AH6"/>
    <mergeCell ref="A5:B5"/>
    <mergeCell ref="C5:D5"/>
    <mergeCell ref="E5:F5"/>
    <mergeCell ref="G5:H5"/>
    <mergeCell ref="I5:K5"/>
    <mergeCell ref="L5:N5"/>
    <mergeCell ref="O5:P5"/>
    <mergeCell ref="Q5:R5"/>
    <mergeCell ref="T5:X5"/>
    <mergeCell ref="Y5:AA5"/>
    <mergeCell ref="AC5:AH5"/>
    <mergeCell ref="A7:B7"/>
    <mergeCell ref="C7:D7"/>
    <mergeCell ref="E7:F7"/>
    <mergeCell ref="G7:H7"/>
    <mergeCell ref="I7:K7"/>
    <mergeCell ref="A6:B6"/>
    <mergeCell ref="C6:D6"/>
    <mergeCell ref="E6:F6"/>
    <mergeCell ref="G6:H6"/>
    <mergeCell ref="I6:K6"/>
    <mergeCell ref="Q9:R9"/>
    <mergeCell ref="T9:X9"/>
    <mergeCell ref="Y9:AA9"/>
    <mergeCell ref="AC9:AH9"/>
    <mergeCell ref="Y7:AA7"/>
    <mergeCell ref="AC7:AH7"/>
    <mergeCell ref="A8:B8"/>
    <mergeCell ref="C8:D8"/>
    <mergeCell ref="E8:F8"/>
    <mergeCell ref="G8:H8"/>
    <mergeCell ref="I8:K8"/>
    <mergeCell ref="L8:N8"/>
    <mergeCell ref="O8:P8"/>
    <mergeCell ref="Q8:R8"/>
    <mergeCell ref="T8:X8"/>
    <mergeCell ref="Y8:AA8"/>
    <mergeCell ref="AC8:AH8"/>
    <mergeCell ref="L7:N7"/>
    <mergeCell ref="O7:P7"/>
    <mergeCell ref="Q7:R7"/>
    <mergeCell ref="T7:X7"/>
    <mergeCell ref="G10:H10"/>
    <mergeCell ref="I10:K10"/>
    <mergeCell ref="A9:B9"/>
    <mergeCell ref="C9:D9"/>
    <mergeCell ref="E9:F9"/>
    <mergeCell ref="G9:H9"/>
    <mergeCell ref="I9:K9"/>
    <mergeCell ref="L9:N9"/>
    <mergeCell ref="O9:P9"/>
    <mergeCell ref="Y12:AA12"/>
    <mergeCell ref="AC12:AH12"/>
    <mergeCell ref="Y10:AA10"/>
    <mergeCell ref="AC10:AH10"/>
    <mergeCell ref="A11:B11"/>
    <mergeCell ref="C11:D11"/>
    <mergeCell ref="E11:F11"/>
    <mergeCell ref="G11:H11"/>
    <mergeCell ref="I11:K11"/>
    <mergeCell ref="L11:N11"/>
    <mergeCell ref="O11:P11"/>
    <mergeCell ref="Q11:R11"/>
    <mergeCell ref="T11:X11"/>
    <mergeCell ref="Y11:AA11"/>
    <mergeCell ref="AC11:AH11"/>
    <mergeCell ref="L10:N10"/>
    <mergeCell ref="O10:P10"/>
    <mergeCell ref="Q10:R10"/>
    <mergeCell ref="T10:X10"/>
    <mergeCell ref="A10:B10"/>
    <mergeCell ref="C10:D10"/>
    <mergeCell ref="E10:F10"/>
    <mergeCell ref="T13:X13"/>
    <mergeCell ref="A13:B13"/>
    <mergeCell ref="C13:D13"/>
    <mergeCell ref="E13:F13"/>
    <mergeCell ref="G13:H13"/>
    <mergeCell ref="I13:K13"/>
    <mergeCell ref="A12:B12"/>
    <mergeCell ref="C12:D12"/>
    <mergeCell ref="E12:F12"/>
    <mergeCell ref="G12:H12"/>
    <mergeCell ref="I12:K12"/>
    <mergeCell ref="L12:N12"/>
    <mergeCell ref="O12:P12"/>
    <mergeCell ref="Q12:R12"/>
    <mergeCell ref="T12:X12"/>
    <mergeCell ref="T15:X15"/>
    <mergeCell ref="A15:B15"/>
    <mergeCell ref="C15:D15"/>
    <mergeCell ref="E15:F15"/>
    <mergeCell ref="G15:H15"/>
    <mergeCell ref="I15:K15"/>
    <mergeCell ref="Y13:AA13"/>
    <mergeCell ref="AC13:AH13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  <mergeCell ref="L13:N13"/>
    <mergeCell ref="O13:P13"/>
    <mergeCell ref="Q13:R13"/>
    <mergeCell ref="O17:P17"/>
    <mergeCell ref="Q17:R17"/>
    <mergeCell ref="T17:X17"/>
    <mergeCell ref="Y17:AA17"/>
    <mergeCell ref="AC17:AH17"/>
    <mergeCell ref="Y15:AA15"/>
    <mergeCell ref="AC15:AH15"/>
    <mergeCell ref="A16:B16"/>
    <mergeCell ref="C16:D16"/>
    <mergeCell ref="E16:F16"/>
    <mergeCell ref="G16:H16"/>
    <mergeCell ref="I16:K16"/>
    <mergeCell ref="L16:N16"/>
    <mergeCell ref="O16:P16"/>
    <mergeCell ref="Q16:R16"/>
    <mergeCell ref="T16:X16"/>
    <mergeCell ref="Y16:AA16"/>
    <mergeCell ref="AC16:AH16"/>
    <mergeCell ref="L15:N15"/>
    <mergeCell ref="O15:P15"/>
    <mergeCell ref="Q15:R15"/>
    <mergeCell ref="E18:F18"/>
    <mergeCell ref="G18:H18"/>
    <mergeCell ref="I18:K18"/>
    <mergeCell ref="A17:B17"/>
    <mergeCell ref="C17:D17"/>
    <mergeCell ref="E17:F17"/>
    <mergeCell ref="G17:H17"/>
    <mergeCell ref="I17:K17"/>
    <mergeCell ref="L17:N17"/>
    <mergeCell ref="T20:X20"/>
    <mergeCell ref="Y20:AA20"/>
    <mergeCell ref="AC20:AH20"/>
    <mergeCell ref="Y18:AA18"/>
    <mergeCell ref="AC18:AH18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19:AA19"/>
    <mergeCell ref="AC19:AH19"/>
    <mergeCell ref="L18:N18"/>
    <mergeCell ref="O18:P18"/>
    <mergeCell ref="Q18:R18"/>
    <mergeCell ref="T18:X18"/>
    <mergeCell ref="A18:B18"/>
    <mergeCell ref="C18:D18"/>
    <mergeCell ref="A20:B20"/>
    <mergeCell ref="C20:D20"/>
    <mergeCell ref="E20:F20"/>
    <mergeCell ref="G20:H20"/>
    <mergeCell ref="I20:K20"/>
    <mergeCell ref="L20:N20"/>
    <mergeCell ref="O20:P20"/>
    <mergeCell ref="Q20:R20"/>
    <mergeCell ref="T22:X22"/>
    <mergeCell ref="A22:B22"/>
    <mergeCell ref="C22:D22"/>
    <mergeCell ref="E22:F22"/>
    <mergeCell ref="G22:H22"/>
    <mergeCell ref="I22:K22"/>
    <mergeCell ref="Y21:AA21"/>
    <mergeCell ref="AC21:AH21"/>
    <mergeCell ref="L21:N21"/>
    <mergeCell ref="O21:P21"/>
    <mergeCell ref="Q21:R21"/>
    <mergeCell ref="T21:X21"/>
    <mergeCell ref="A21:B21"/>
    <mergeCell ref="C21:D21"/>
    <mergeCell ref="E21:F21"/>
    <mergeCell ref="G21:H21"/>
    <mergeCell ref="I21:K21"/>
    <mergeCell ref="O24:P24"/>
    <mergeCell ref="Q24:R24"/>
    <mergeCell ref="T24:X24"/>
    <mergeCell ref="Y24:AA24"/>
    <mergeCell ref="AC24:AH24"/>
    <mergeCell ref="Y22:AA22"/>
    <mergeCell ref="AC22:AH22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L22:N22"/>
    <mergeCell ref="O22:P22"/>
    <mergeCell ref="Q22:R22"/>
    <mergeCell ref="E25:F25"/>
    <mergeCell ref="G25:H25"/>
    <mergeCell ref="I25:K25"/>
    <mergeCell ref="A24:B24"/>
    <mergeCell ref="C24:D24"/>
    <mergeCell ref="E24:F24"/>
    <mergeCell ref="G24:H24"/>
    <mergeCell ref="I24:K24"/>
    <mergeCell ref="L24:N24"/>
    <mergeCell ref="T27:X27"/>
    <mergeCell ref="Y27:AA27"/>
    <mergeCell ref="AC27:AH27"/>
    <mergeCell ref="Y25:AA25"/>
    <mergeCell ref="AC25:AH25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L25:N25"/>
    <mergeCell ref="O25:P25"/>
    <mergeCell ref="Q25:R25"/>
    <mergeCell ref="T25:X25"/>
    <mergeCell ref="A25:B25"/>
    <mergeCell ref="C25:D25"/>
    <mergeCell ref="A27:B27"/>
    <mergeCell ref="C27:D27"/>
    <mergeCell ref="E27:F27"/>
    <mergeCell ref="G27:H27"/>
    <mergeCell ref="I27:K27"/>
    <mergeCell ref="L27:N27"/>
    <mergeCell ref="O27:P27"/>
    <mergeCell ref="Q27:R27"/>
    <mergeCell ref="T29:X29"/>
    <mergeCell ref="Y29:AA29"/>
    <mergeCell ref="AC29:AH29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Y28:AA28"/>
    <mergeCell ref="AC28:AH28"/>
    <mergeCell ref="A29:B29"/>
    <mergeCell ref="C29:D29"/>
    <mergeCell ref="E29:F29"/>
    <mergeCell ref="G29:H29"/>
    <mergeCell ref="I29:K29"/>
    <mergeCell ref="L29:N29"/>
    <mergeCell ref="O29:P29"/>
    <mergeCell ref="Q29:R29"/>
    <mergeCell ref="T31:X31"/>
    <mergeCell ref="Y31:AA31"/>
    <mergeCell ref="AC31:AH31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0:AA30"/>
    <mergeCell ref="AC30:AH30"/>
    <mergeCell ref="A31:B31"/>
    <mergeCell ref="C31:D31"/>
    <mergeCell ref="E31:F31"/>
    <mergeCell ref="G31:H31"/>
    <mergeCell ref="I31:K31"/>
    <mergeCell ref="L31:N31"/>
    <mergeCell ref="O31:P31"/>
    <mergeCell ref="Q31:R31"/>
    <mergeCell ref="T33:X33"/>
    <mergeCell ref="Y33:AA33"/>
    <mergeCell ref="AC33:AH33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A33:B33"/>
    <mergeCell ref="C33:D33"/>
    <mergeCell ref="E33:F33"/>
    <mergeCell ref="G33:H33"/>
    <mergeCell ref="I33:K33"/>
    <mergeCell ref="L33:N33"/>
    <mergeCell ref="O33:P33"/>
    <mergeCell ref="Q33:R33"/>
    <mergeCell ref="Y34:AA34"/>
    <mergeCell ref="AC34:AH34"/>
    <mergeCell ref="A35:B35"/>
    <mergeCell ref="C35:D35"/>
    <mergeCell ref="E35:F35"/>
    <mergeCell ref="G35:H35"/>
    <mergeCell ref="I35:K35"/>
    <mergeCell ref="L35:N35"/>
    <mergeCell ref="O35:P35"/>
    <mergeCell ref="Q35:R35"/>
    <mergeCell ref="T35:X35"/>
    <mergeCell ref="Y35:AA35"/>
    <mergeCell ref="AC35:AH35"/>
    <mergeCell ref="L34:N34"/>
    <mergeCell ref="O34:P34"/>
    <mergeCell ref="Q34:R34"/>
    <mergeCell ref="T34:X34"/>
    <mergeCell ref="A34:B34"/>
    <mergeCell ref="C34:D34"/>
    <mergeCell ref="E34:F34"/>
    <mergeCell ref="G34:H34"/>
    <mergeCell ref="I34:K34"/>
    <mergeCell ref="T37:X37"/>
    <mergeCell ref="Y37:AA37"/>
    <mergeCell ref="AC37:AH37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A37:B37"/>
    <mergeCell ref="C37:D37"/>
    <mergeCell ref="E37:F37"/>
    <mergeCell ref="G37:H37"/>
    <mergeCell ref="I37:K37"/>
    <mergeCell ref="L37:N37"/>
    <mergeCell ref="O37:P37"/>
    <mergeCell ref="Q37:R37"/>
    <mergeCell ref="L39:N39"/>
    <mergeCell ref="O39:P39"/>
    <mergeCell ref="Q39:R39"/>
    <mergeCell ref="T39:X39"/>
    <mergeCell ref="Y39:AA39"/>
    <mergeCell ref="AC39:AH39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A40:B40"/>
    <mergeCell ref="C40:D40"/>
    <mergeCell ref="E40:F40"/>
    <mergeCell ref="G40:H40"/>
    <mergeCell ref="I40:K40"/>
    <mergeCell ref="A39:B39"/>
    <mergeCell ref="C39:D39"/>
    <mergeCell ref="E39:F39"/>
    <mergeCell ref="G39:H39"/>
    <mergeCell ref="I39:K39"/>
    <mergeCell ref="A42:B42"/>
    <mergeCell ref="C42:D42"/>
    <mergeCell ref="E42:F42"/>
    <mergeCell ref="G42:H42"/>
    <mergeCell ref="I42:K42"/>
    <mergeCell ref="Y40:AA40"/>
    <mergeCell ref="AC40:AH40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L40:N40"/>
    <mergeCell ref="O40:P40"/>
    <mergeCell ref="Q40:R40"/>
    <mergeCell ref="T40:X40"/>
    <mergeCell ref="T43:X43"/>
    <mergeCell ref="Y43:AA43"/>
    <mergeCell ref="AC43:AH43"/>
    <mergeCell ref="Y42:AA42"/>
    <mergeCell ref="AC42:AH42"/>
    <mergeCell ref="L42:N42"/>
    <mergeCell ref="O42:P42"/>
    <mergeCell ref="Q42:R42"/>
    <mergeCell ref="T42:X42"/>
    <mergeCell ref="A43:B43"/>
    <mergeCell ref="C43:D43"/>
    <mergeCell ref="E43:F43"/>
    <mergeCell ref="G43:H43"/>
    <mergeCell ref="I43:K43"/>
    <mergeCell ref="L43:N43"/>
    <mergeCell ref="O43:P43"/>
    <mergeCell ref="Q43:R43"/>
    <mergeCell ref="Y44:AA44"/>
    <mergeCell ref="AC44:AH44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L44:N44"/>
    <mergeCell ref="O44:P44"/>
    <mergeCell ref="Q44:R44"/>
    <mergeCell ref="T44:X44"/>
    <mergeCell ref="A44:B44"/>
    <mergeCell ref="C44:D44"/>
    <mergeCell ref="E44:F44"/>
    <mergeCell ref="G44:H44"/>
    <mergeCell ref="I44:K44"/>
  </mergeCells>
  <conditionalFormatting sqref="AM6:AO46">
    <cfRule type="iconSet" priority="1">
      <iconSet iconSet="3Arrows">
        <cfvo type="percent" val="0"/>
        <cfvo type="percent" val="61"/>
        <cfvo type="percent" val="66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>
      <c r="A2" s="7" t="s">
        <v>81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2024-09-04T14:06:41Z</dcterms:created>
  <dcterms:modified xsi:type="dcterms:W3CDTF">2024-09-04T17:14:00Z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