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dy.farfan\OneDrive - dnbc.gov.co\ppto\PRESUPUESTO DNBC\2024\PUBLICACION EJECUCION PPTO\"/>
    </mc:Choice>
  </mc:AlternateContent>
  <bookViews>
    <workbookView xWindow="0" yWindow="0" windowWidth="28800" windowHeight="11910"/>
  </bookViews>
  <sheets>
    <sheet name="Hoja1" sheetId="1" r:id="rId1"/>
    <sheet name="Hoja2" sheetId="2" r:id="rId2"/>
  </sheets>
  <calcPr calcId="162913"/>
</workbook>
</file>

<file path=xl/calcChain.xml><?xml version="1.0" encoding="utf-8"?>
<calcChain xmlns="http://schemas.openxmlformats.org/spreadsheetml/2006/main">
  <c r="AD47" i="1" l="1"/>
  <c r="AC47" i="1"/>
  <c r="AB47" i="1"/>
  <c r="AD46" i="1"/>
  <c r="AC46" i="1"/>
  <c r="AB46" i="1"/>
  <c r="AD45" i="1"/>
  <c r="AC45" i="1"/>
  <c r="AB45" i="1"/>
  <c r="AD44" i="1"/>
  <c r="AC44" i="1"/>
  <c r="AB44" i="1"/>
  <c r="AD43" i="1"/>
  <c r="AC43" i="1"/>
  <c r="AB43" i="1"/>
  <c r="AD42" i="1"/>
  <c r="AC42" i="1"/>
  <c r="AB42" i="1"/>
  <c r="AD41" i="1"/>
  <c r="AC41" i="1"/>
  <c r="AB41" i="1"/>
  <c r="AD40" i="1"/>
  <c r="AC40" i="1"/>
  <c r="AB40" i="1"/>
  <c r="AD39" i="1"/>
  <c r="AC39" i="1"/>
  <c r="AB39" i="1"/>
  <c r="AD38" i="1"/>
  <c r="AC38" i="1"/>
  <c r="AB38" i="1"/>
  <c r="AD37" i="1"/>
  <c r="AC37" i="1"/>
  <c r="AB37" i="1"/>
  <c r="AD36" i="1"/>
  <c r="AC36" i="1"/>
  <c r="AB36" i="1"/>
  <c r="AD35" i="1"/>
  <c r="AC35" i="1"/>
  <c r="AB35" i="1"/>
  <c r="AD34" i="1"/>
  <c r="AC34" i="1"/>
  <c r="AB34" i="1"/>
  <c r="AD33" i="1"/>
  <c r="AC33" i="1"/>
  <c r="AB33" i="1"/>
  <c r="AD32" i="1"/>
  <c r="AC32" i="1"/>
  <c r="AB32" i="1"/>
  <c r="AD31" i="1"/>
  <c r="AC31" i="1"/>
  <c r="AB31" i="1"/>
  <c r="AD30" i="1"/>
  <c r="AC30" i="1"/>
  <c r="AB30" i="1"/>
  <c r="AD29" i="1"/>
  <c r="AC29" i="1"/>
  <c r="AB29" i="1"/>
  <c r="AD28" i="1"/>
  <c r="AC28" i="1"/>
  <c r="AB28" i="1"/>
  <c r="AD27" i="1"/>
  <c r="AC27" i="1"/>
  <c r="AB27" i="1"/>
  <c r="AD26" i="1"/>
  <c r="AC26" i="1"/>
  <c r="AB26" i="1"/>
  <c r="AD25" i="1"/>
  <c r="AC25" i="1"/>
  <c r="AB25" i="1"/>
  <c r="AD24" i="1"/>
  <c r="AC24" i="1"/>
  <c r="AB24" i="1"/>
  <c r="AD23" i="1"/>
  <c r="AC23" i="1"/>
  <c r="AB23" i="1"/>
  <c r="AD22" i="1"/>
  <c r="AC22" i="1"/>
  <c r="AB22" i="1"/>
  <c r="AD21" i="1"/>
  <c r="AC21" i="1"/>
  <c r="AB21" i="1"/>
  <c r="AD20" i="1"/>
  <c r="AC20" i="1"/>
  <c r="AB20" i="1"/>
  <c r="AD19" i="1"/>
  <c r="AC19" i="1"/>
  <c r="AB19" i="1"/>
  <c r="AD18" i="1"/>
  <c r="AC18" i="1"/>
  <c r="AB18" i="1"/>
  <c r="AD17" i="1"/>
  <c r="AC17" i="1"/>
  <c r="AB17" i="1"/>
  <c r="AD16" i="1"/>
  <c r="AC16" i="1"/>
  <c r="AB16" i="1"/>
  <c r="AD15" i="1"/>
  <c r="AC15" i="1"/>
  <c r="AB15" i="1"/>
  <c r="AD14" i="1"/>
  <c r="AC14" i="1"/>
  <c r="AB14" i="1"/>
  <c r="AD13" i="1"/>
  <c r="AC13" i="1"/>
  <c r="AB13" i="1"/>
  <c r="AD12" i="1"/>
  <c r="AC12" i="1"/>
  <c r="AB12" i="1"/>
  <c r="AD11" i="1"/>
  <c r="AC11" i="1"/>
  <c r="AB11" i="1"/>
  <c r="AD10" i="1"/>
  <c r="AC10" i="1"/>
  <c r="AB10" i="1"/>
  <c r="AD9" i="1"/>
  <c r="AC9" i="1"/>
  <c r="AB9" i="1"/>
  <c r="AD8" i="1"/>
  <c r="AC8" i="1"/>
  <c r="AB8" i="1"/>
  <c r="AD7" i="1"/>
  <c r="AC7" i="1"/>
  <c r="AB7" i="1"/>
  <c r="AD6" i="1"/>
  <c r="AC6" i="1"/>
  <c r="AB6" i="1"/>
  <c r="AA49" i="1"/>
  <c r="Z49" i="1"/>
  <c r="Y49" i="1"/>
  <c r="X49" i="1" l="1"/>
  <c r="AC49" i="1" s="1"/>
  <c r="AD49" i="1" l="1"/>
  <c r="AB49" i="1"/>
</calcChain>
</file>

<file path=xl/sharedStrings.xml><?xml version="1.0" encoding="utf-8"?>
<sst xmlns="http://schemas.openxmlformats.org/spreadsheetml/2006/main" count="487" uniqueCount="104">
  <si>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</si>
  <si>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</si>
  <si>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</si>
  <si>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</si>
  <si>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</si>
  <si>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</si>
  <si>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</si>
  <si>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</si>
  <si>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</si>
  <si>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</si>
  <si>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</si>
  <si>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</si>
  <si>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</si>
  <si>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</si>
  <si>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</si>
  <si>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</si>
  <si>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</si>
  <si>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</si>
  <si>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</si>
  <si>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</si>
  <si>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</si>
  <si>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</si>
  <si>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</si>
  <si>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</si>
  <si>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</si>
  <si>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</si>
  <si>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</si>
  <si>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</si>
  <si>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</si>
  <si>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</si>
  <si>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</si>
  <si>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</si>
  <si>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</si>
  <si>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</si>
  <si>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</si>
  <si>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</si>
  <si>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</si>
  <si>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</si>
  <si>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</si>
  <si>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</si>
  <si>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</si>
  <si>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</si>
  <si>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</si>
  <si>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</si>
  <si>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</si>
  <si>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</si>
  <si>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</si>
  <si>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</si>
  <si>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</si>
  <si>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</si>
  <si>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</si>
  <si>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</si>
  <si>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</si>
  <si>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</si>
  <si>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</si>
  <si>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</si>
  <si>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</si>
  <si>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</si>
  <si>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</si>
  <si>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</si>
  <si>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</si>
  <si>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</si>
  <si>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</si>
  <si>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DOTACIÓN (PRENDAS DE VESTIR Y CALZADO)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</si>
  <si>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</si>
  <si>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</si>
  <si>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</si>
  <si>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</si>
  <si>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</si>
  <si>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INMOBILIARIOS</t>
  </si>
  <si>
    <t>SERVICIOS PROFESIONALES, CIENTÍFICOS Y TÉCNICOS (EXCEPTO LOS SERVICIOS DE INVESTIGACION, URBANISMO, JURÍDICOS Y DE CONTABILIDAD)</t>
  </si>
  <si>
    <t>SERVICIOS DE TELECOMUNICACIONES, TRANSMISIÓN Y SUMINISTRO DE INFORMACIÓN</t>
  </si>
  <si>
    <t>SERVICIOS DE SOPORTE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</si>
  <si>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</si>
  <si>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</si>
  <si>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RECREATIVOS, CULTURALES Y DEPORTIVOS</t>
  </si>
  <si>
    <t>04</t>
  </si>
  <si>
    <t>SENTENCIAS</t>
  </si>
  <si>
    <t>08</t>
  </si>
  <si>
    <t>IMPUESTO PREDIAL Y SOBRETASA AMBIENTAL</t>
  </si>
  <si>
    <t>IMPUESTO SOBRE VEHÍCULOS AUTOMOTORES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</si>
  <si>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</si>
  <si>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</si>
  <si>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</si>
  <si>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</si>
  <si>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</si>
  <si>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</si>
  <si>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</si>
  <si>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</si>
  <si>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4</t>
  </si>
  <si>
    <t>10101B</t>
  </si>
  <si>
    <t>3708013</t>
  </si>
  <si>
    <t>3708014</t>
  </si>
  <si>
    <t>3708016</t>
  </si>
  <si>
    <t>ADQUIS. DE BYS - SERVICIO DE FORTALECIMIENTO A CUERPOS DE BOMBEROS DE COLOMBIA - FORTALECIMIENTO DE LA GESTIÓN DE CONOCIMIENTO, REDUCCIÓN Y RESPUESTA DE LOS CUERPOS DE BOMBEROS PARA LA PRESTACIÓN DEL SERVICIO PÚBLICO BOMBERIL EN COLOMBIA NACIONAL  N</t>
  </si>
  <si>
    <t>ADQUIS. DE BYS - SERVICIO DE ASISTENCIA TÉCNICA Y ADMINISTRATIVA DE LOS CUERPOS DE BOMBEROS DEL PAÍS - FORTALECIMIENTO DE LA GESTIÓN DE CONOCIMIENTO, REDUCCIÓN Y RESPUESTA DE LOS CUERPOS DE BOMBEROS PARA LA PRESTACIÓN DEL SERVICIO PÚBLICO BOMBERIL E</t>
  </si>
  <si>
    <t>ADQUIS. DE BYS - SERVICIO DE EDUCACIÓN INFORMAL - FORTALECIMIENTO DE LA GESTIÓN DE CONOCIMIENTO, REDUCCIÓN Y RESPUESTA DE LOS CUERPOS DE BOMBEROS PARA LA PRESTACIÓN DEL SERVICIO PÚBLICO BOMBERIL EN COLOMBIA NACIONAL  NACIONAL</t>
  </si>
  <si>
    <t>% DE COMPROMISOS</t>
  </si>
  <si>
    <t>% DE OBLIGACION</t>
  </si>
  <si>
    <t>% DE PAGOS</t>
  </si>
  <si>
    <t>TOTAL PRESUPUESTO</t>
  </si>
  <si>
    <t>MINISTERIO DEL INTERIOR</t>
  </si>
  <si>
    <t>DIRECCION NACIONAL DE BOMBEROS</t>
  </si>
  <si>
    <t>EJECUCION PRESUPUESTAL CORTE 31 DE 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</si>
</sst>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7"/>
      <color rgb="FF000000"/>
      <name val="Arial Narrow"/>
      <family val="2"/>
    </font>
    <font>
      <sz val="11"/>
      <name val="Calibri"/>
      <family val="2"/>
    </font>
    <font>
      <sz val="6"/>
      <color rgb="FF000000"/>
      <name val="Arial Narrow"/>
      <family val="2"/>
    </font>
    <font>
      <sz val="5"/>
      <color rgb="FF000000"/>
      <name val="Arial Narrow"/>
      <family val="2"/>
    </font>
    <font>
      <sz val="4.5"/>
      <color rgb="FF000000"/>
      <name val="Arial Narrow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6" fillId="0" borderId="0" xfId="0" applyFont="1"/>
    <xf numFmtId="164" fontId="6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 readingOrder="1"/>
    </xf>
    <xf numFmtId="0" fontId="6" fillId="0" borderId="1" xfId="0" applyFont="1" applyBorder="1"/>
    <xf numFmtId="0" fontId="7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4" fontId="7" fillId="0" borderId="1" xfId="0" applyNumberFormat="1" applyFont="1" applyBorder="1" applyAlignment="1">
      <alignment horizontal="right" vertical="center" wrapText="1" readingOrder="1"/>
    </xf>
    <xf numFmtId="164" fontId="6" fillId="0" borderId="1" xfId="1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/>
    <xf numFmtId="4" fontId="7" fillId="0" borderId="2" xfId="0" applyNumberFormat="1" applyFont="1" applyBorder="1" applyAlignment="1">
      <alignment horizontal="right" vertical="center" wrapText="1" readingOrder="1"/>
    </xf>
    <xf numFmtId="0" fontId="7" fillId="0" borderId="2" xfId="0" applyNumberFormat="1" applyFont="1" applyBorder="1" applyAlignment="1">
      <alignment horizontal="right" vertical="center" wrapText="1" readingOrder="1"/>
    </xf>
    <xf numFmtId="164" fontId="6" fillId="0" borderId="3" xfId="1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4" fontId="4" fillId="0" borderId="2" xfId="0" applyNumberFormat="1" applyFont="1" applyBorder="1"/>
    <xf numFmtId="164" fontId="4" fillId="0" borderId="8" xfId="1" applyNumberFormat="1" applyFont="1" applyBorder="1" applyAlignment="1">
      <alignment horizontal="center"/>
    </xf>
    <xf numFmtId="164" fontId="4" fillId="0" borderId="9" xfId="1" applyNumberFormat="1" applyFont="1" applyBorder="1" applyAlignment="1">
      <alignment horizontal="center"/>
    </xf>
    <xf numFmtId="164" fontId="4" fillId="0" borderId="10" xfId="1" applyNumberFormat="1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 readingOrder="1"/>
    </xf>
    <xf numFmtId="0" fontId="6" fillId="0" borderId="11" xfId="0" applyFont="1" applyBorder="1"/>
    <xf numFmtId="0" fontId="7" fillId="0" borderId="11" xfId="0" applyFont="1" applyBorder="1" applyAlignment="1">
      <alignment vertical="center" wrapText="1" readingOrder="1"/>
    </xf>
    <xf numFmtId="0" fontId="7" fillId="0" borderId="11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center" wrapText="1" readingOrder="1"/>
    </xf>
    <xf numFmtId="0" fontId="9" fillId="0" borderId="11" xfId="0" applyFont="1" applyBorder="1" applyAlignment="1">
      <alignment horizontal="left" vertical="center" wrapText="1" readingOrder="1"/>
    </xf>
    <xf numFmtId="4" fontId="7" fillId="0" borderId="11" xfId="0" applyNumberFormat="1" applyFont="1" applyBorder="1" applyAlignment="1">
      <alignment horizontal="right" vertical="center" wrapText="1" readingOrder="1"/>
    </xf>
    <xf numFmtId="4" fontId="7" fillId="0" borderId="12" xfId="0" applyNumberFormat="1" applyFont="1" applyBorder="1" applyAlignment="1">
      <alignment horizontal="right" vertical="center" wrapText="1" readingOrder="1"/>
    </xf>
    <xf numFmtId="164" fontId="6" fillId="0" borderId="13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4" fontId="6" fillId="0" borderId="14" xfId="1" applyNumberFormat="1" applyFont="1" applyBorder="1" applyAlignment="1">
      <alignment horizontal="center"/>
    </xf>
    <xf numFmtId="0" fontId="5" fillId="2" borderId="8" xfId="0" applyFont="1" applyFill="1" applyBorder="1" applyAlignment="1">
      <alignment horizontal="center" vertical="top" wrapText="1" readingOrder="1"/>
    </xf>
    <xf numFmtId="0" fontId="4" fillId="0" borderId="9" xfId="0" applyFont="1" applyBorder="1" applyAlignment="1">
      <alignment vertical="top" wrapText="1"/>
    </xf>
    <xf numFmtId="0" fontId="5" fillId="2" borderId="9" xfId="0" applyFont="1" applyFill="1" applyBorder="1" applyAlignment="1">
      <alignment horizontal="center" vertical="top" wrapText="1" readingOrder="1"/>
    </xf>
    <xf numFmtId="0" fontId="5" fillId="2" borderId="9" xfId="0" applyFont="1" applyFill="1" applyBorder="1" applyAlignment="1">
      <alignment horizontal="center" vertical="top" wrapText="1" readingOrder="1"/>
    </xf>
    <xf numFmtId="0" fontId="5" fillId="2" borderId="15" xfId="0" applyFont="1" applyFill="1" applyBorder="1" applyAlignment="1">
      <alignment horizontal="center" vertical="top" wrapText="1" readingOrder="1"/>
    </xf>
    <xf numFmtId="0" fontId="5" fillId="2" borderId="8" xfId="0" applyFont="1" applyFill="1" applyBorder="1" applyAlignment="1">
      <alignment horizontal="center" vertical="top" wrapText="1" readingOrder="1"/>
    </xf>
    <xf numFmtId="0" fontId="5" fillId="2" borderId="10" xfId="0" applyFont="1" applyFill="1" applyBorder="1" applyAlignment="1">
      <alignment horizontal="center" vertical="top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showGridLines="0" tabSelected="1" topLeftCell="A16" workbookViewId="0">
      <selection activeCell="U11" sqref="U11"/>
    </sheetView>
  </sheetViews>
  <sheetFormatPr baseColWidth="10" defaultRowHeight="15"/>
  <cols>
    <col min="1" max="1" width="2.85546875" style="4" customWidth="1"/>
    <col min="2" max="5" width="2.7109375" style="4" customWidth="1"/>
    <col min="6" max="6" width="2.85546875" style="4" customWidth="1"/>
    <col min="7" max="9" width="2.7109375" style="4" customWidth="1"/>
    <col min="10" max="10" width="2.42578125" style="4" customWidth="1"/>
    <col min="11" max="11" width="0.28515625" style="4" customWidth="1"/>
    <col min="12" max="12" width="1" style="4" customWidth="1"/>
    <col min="13" max="13" width="1.5703125" style="4" customWidth="1"/>
    <col min="14" max="18" width="2.7109375" style="4" customWidth="1"/>
    <col min="19" max="19" width="27.42578125" style="4" customWidth="1"/>
    <col min="20" max="20" width="10" style="4" customWidth="1"/>
    <col min="21" max="21" width="7.85546875" style="4" customWidth="1"/>
    <col min="22" max="22" width="4.28515625" style="4" customWidth="1"/>
    <col min="23" max="23" width="10.5703125" style="4" customWidth="1"/>
    <col min="24" max="24" width="17.42578125" style="4" bestFit="1" customWidth="1"/>
    <col min="25" max="27" width="16.42578125" style="4" bestFit="1" customWidth="1"/>
    <col min="28" max="29" width="11.42578125" style="4"/>
    <col min="30" max="30" width="15" style="4" customWidth="1"/>
    <col min="31" max="16384" width="11.42578125" style="4"/>
  </cols>
  <sheetData>
    <row r="1" spans="1:30">
      <c r="A1" s="6" t="s">
        <v>101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>
      <c r="A2" s="6" t="s">
        <v>102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>
      <c r="A3" s="6" t="s">
        <v>103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21.75" customHeight="1" thickBot="1"/>
    <row r="5" spans="1:30" ht="45" customHeight="1" thickBot="1">
      <c r="A5" s="40" t="s">
        <v>1</v>
      </c>
      <c r="B5" s="41"/>
      <c r="C5" s="42" t="s">
        <v>2</v>
      </c>
      <c r="D5" s="41"/>
      <c r="E5" s="42" t="s">
        <v>3</v>
      </c>
      <c r="F5" s="41"/>
      <c r="G5" s="42" t="s">
        <v>4</v>
      </c>
      <c r="H5" s="41"/>
      <c r="I5" s="42" t="s">
        <v>5</v>
      </c>
      <c r="J5" s="41"/>
      <c r="K5" s="41"/>
      <c r="L5" s="42" t="s">
        <v>6</v>
      </c>
      <c r="M5" s="41"/>
      <c r="N5" s="41"/>
      <c r="O5" s="42" t="s">
        <v>7</v>
      </c>
      <c r="P5" s="41"/>
      <c r="Q5" s="42" t="s">
        <v>8</v>
      </c>
      <c r="R5" s="41"/>
      <c r="S5" s="43" t="s">
        <v>9</v>
      </c>
      <c r="T5" s="43" t="s">
        <v>10</v>
      </c>
      <c r="U5" s="43" t="s">
        <v>11</v>
      </c>
      <c r="V5" s="43" t="s">
        <v>12</v>
      </c>
      <c r="W5" s="43" t="s">
        <v>13</v>
      </c>
      <c r="X5" s="43" t="s">
        <v>14</v>
      </c>
      <c r="Y5" s="43" t="s">
        <v>15</v>
      </c>
      <c r="Z5" s="43" t="s">
        <v>16</v>
      </c>
      <c r="AA5" s="44" t="s">
        <v>17</v>
      </c>
      <c r="AB5" s="45" t="s">
        <v>97</v>
      </c>
      <c r="AC5" s="43" t="s">
        <v>98</v>
      </c>
      <c r="AD5" s="46" t="s">
        <v>99</v>
      </c>
    </row>
    <row r="6" spans="1:30" ht="15" customHeight="1">
      <c r="A6" s="29" t="s">
        <v>18</v>
      </c>
      <c r="B6" s="30"/>
      <c r="C6" s="29" t="s">
        <v>26</v>
      </c>
      <c r="D6" s="30"/>
      <c r="E6" s="29" t="s">
        <v>26</v>
      </c>
      <c r="F6" s="30"/>
      <c r="G6" s="29" t="s">
        <v>26</v>
      </c>
      <c r="H6" s="30"/>
      <c r="I6" s="29" t="s">
        <v>27</v>
      </c>
      <c r="J6" s="30"/>
      <c r="K6" s="30"/>
      <c r="L6" s="29" t="s">
        <v>27</v>
      </c>
      <c r="M6" s="30"/>
      <c r="N6" s="30"/>
      <c r="O6" s="29"/>
      <c r="P6" s="30"/>
      <c r="Q6" s="29"/>
      <c r="R6" s="30"/>
      <c r="S6" s="31" t="s">
        <v>28</v>
      </c>
      <c r="T6" s="32" t="s">
        <v>19</v>
      </c>
      <c r="U6" s="32" t="s">
        <v>20</v>
      </c>
      <c r="V6" s="33" t="s">
        <v>21</v>
      </c>
      <c r="W6" s="34" t="s">
        <v>22</v>
      </c>
      <c r="X6" s="35">
        <v>1990000000</v>
      </c>
      <c r="Y6" s="35">
        <v>1743869520</v>
      </c>
      <c r="Z6" s="35">
        <v>1728634307</v>
      </c>
      <c r="AA6" s="36">
        <v>1728634307</v>
      </c>
      <c r="AB6" s="37">
        <f>+Y6/X6</f>
        <v>0.87631634170854267</v>
      </c>
      <c r="AC6" s="38">
        <f>+Z6/X6</f>
        <v>0.8686604557788945</v>
      </c>
      <c r="AD6" s="39">
        <f>+AA6/X6</f>
        <v>0.8686604557788945</v>
      </c>
    </row>
    <row r="7" spans="1:30" ht="15" customHeight="1">
      <c r="A7" s="7" t="s">
        <v>18</v>
      </c>
      <c r="B7" s="8"/>
      <c r="C7" s="7" t="s">
        <v>26</v>
      </c>
      <c r="D7" s="8"/>
      <c r="E7" s="7" t="s">
        <v>26</v>
      </c>
      <c r="F7" s="8"/>
      <c r="G7" s="7" t="s">
        <v>26</v>
      </c>
      <c r="H7" s="8"/>
      <c r="I7" s="7" t="s">
        <v>27</v>
      </c>
      <c r="J7" s="8"/>
      <c r="K7" s="8"/>
      <c r="L7" s="7" t="s">
        <v>29</v>
      </c>
      <c r="M7" s="8"/>
      <c r="N7" s="8"/>
      <c r="O7" s="7"/>
      <c r="P7" s="8"/>
      <c r="Q7" s="7"/>
      <c r="R7" s="8"/>
      <c r="S7" s="9" t="s">
        <v>30</v>
      </c>
      <c r="T7" s="10" t="s">
        <v>19</v>
      </c>
      <c r="U7" s="10" t="s">
        <v>20</v>
      </c>
      <c r="V7" s="11" t="s">
        <v>21</v>
      </c>
      <c r="W7" s="12" t="s">
        <v>22</v>
      </c>
      <c r="X7" s="13">
        <v>240000000</v>
      </c>
      <c r="Y7" s="13">
        <v>152032484</v>
      </c>
      <c r="Z7" s="13">
        <v>152032484</v>
      </c>
      <c r="AA7" s="18">
        <v>152032484</v>
      </c>
      <c r="AB7" s="20">
        <f t="shared" ref="AB7:AB47" si="0">+Y7/X7</f>
        <v>0.63346868333333328</v>
      </c>
      <c r="AC7" s="14">
        <f t="shared" ref="AC7:AC47" si="1">+Z7/X7</f>
        <v>0.63346868333333328</v>
      </c>
      <c r="AD7" s="21">
        <f t="shared" ref="AD7:AD47" si="2">+AA7/X7</f>
        <v>0.63346868333333328</v>
      </c>
    </row>
    <row r="8" spans="1:30" ht="15" customHeight="1">
      <c r="A8" s="7" t="s">
        <v>18</v>
      </c>
      <c r="B8" s="8"/>
      <c r="C8" s="7" t="s">
        <v>26</v>
      </c>
      <c r="D8" s="8"/>
      <c r="E8" s="7" t="s">
        <v>26</v>
      </c>
      <c r="F8" s="8"/>
      <c r="G8" s="7" t="s">
        <v>26</v>
      </c>
      <c r="H8" s="8"/>
      <c r="I8" s="7" t="s">
        <v>27</v>
      </c>
      <c r="J8" s="8"/>
      <c r="K8" s="8"/>
      <c r="L8" s="7" t="s">
        <v>31</v>
      </c>
      <c r="M8" s="8"/>
      <c r="N8" s="8"/>
      <c r="O8" s="7"/>
      <c r="P8" s="8"/>
      <c r="Q8" s="7"/>
      <c r="R8" s="8"/>
      <c r="S8" s="9" t="s">
        <v>32</v>
      </c>
      <c r="T8" s="10" t="s">
        <v>19</v>
      </c>
      <c r="U8" s="10" t="s">
        <v>20</v>
      </c>
      <c r="V8" s="11" t="s">
        <v>21</v>
      </c>
      <c r="W8" s="12" t="s">
        <v>22</v>
      </c>
      <c r="X8" s="13">
        <v>5000000</v>
      </c>
      <c r="Y8" s="13">
        <v>1716633</v>
      </c>
      <c r="Z8" s="13">
        <v>1716633</v>
      </c>
      <c r="AA8" s="18">
        <v>1716633</v>
      </c>
      <c r="AB8" s="20">
        <f t="shared" si="0"/>
        <v>0.34332659999999998</v>
      </c>
      <c r="AC8" s="14">
        <f t="shared" si="1"/>
        <v>0.34332659999999998</v>
      </c>
      <c r="AD8" s="21">
        <f t="shared" si="2"/>
        <v>0.34332659999999998</v>
      </c>
    </row>
    <row r="9" spans="1:30" ht="15" customHeight="1">
      <c r="A9" s="7" t="s">
        <v>18</v>
      </c>
      <c r="B9" s="8"/>
      <c r="C9" s="7" t="s">
        <v>26</v>
      </c>
      <c r="D9" s="8"/>
      <c r="E9" s="7" t="s">
        <v>26</v>
      </c>
      <c r="F9" s="8"/>
      <c r="G9" s="7" t="s">
        <v>26</v>
      </c>
      <c r="H9" s="8"/>
      <c r="I9" s="7" t="s">
        <v>27</v>
      </c>
      <c r="J9" s="8"/>
      <c r="K9" s="8"/>
      <c r="L9" s="7" t="s">
        <v>33</v>
      </c>
      <c r="M9" s="8"/>
      <c r="N9" s="8"/>
      <c r="O9" s="7"/>
      <c r="P9" s="8"/>
      <c r="Q9" s="7"/>
      <c r="R9" s="8"/>
      <c r="S9" s="9" t="s">
        <v>34</v>
      </c>
      <c r="T9" s="10" t="s">
        <v>19</v>
      </c>
      <c r="U9" s="10" t="s">
        <v>20</v>
      </c>
      <c r="V9" s="11" t="s">
        <v>21</v>
      </c>
      <c r="W9" s="12" t="s">
        <v>22</v>
      </c>
      <c r="X9" s="13">
        <v>3900000</v>
      </c>
      <c r="Y9" s="13">
        <v>3007800</v>
      </c>
      <c r="Z9" s="13">
        <v>3007800</v>
      </c>
      <c r="AA9" s="18">
        <v>3007800</v>
      </c>
      <c r="AB9" s="20">
        <f t="shared" si="0"/>
        <v>0.77123076923076928</v>
      </c>
      <c r="AC9" s="14">
        <f t="shared" si="1"/>
        <v>0.77123076923076928</v>
      </c>
      <c r="AD9" s="21">
        <f t="shared" si="2"/>
        <v>0.77123076923076928</v>
      </c>
    </row>
    <row r="10" spans="1:30" ht="15" customHeight="1">
      <c r="A10" s="7" t="s">
        <v>18</v>
      </c>
      <c r="B10" s="8"/>
      <c r="C10" s="7" t="s">
        <v>26</v>
      </c>
      <c r="D10" s="8"/>
      <c r="E10" s="7" t="s">
        <v>26</v>
      </c>
      <c r="F10" s="8"/>
      <c r="G10" s="7" t="s">
        <v>26</v>
      </c>
      <c r="H10" s="8"/>
      <c r="I10" s="7" t="s">
        <v>27</v>
      </c>
      <c r="J10" s="8"/>
      <c r="K10" s="8"/>
      <c r="L10" s="7" t="s">
        <v>35</v>
      </c>
      <c r="M10" s="8"/>
      <c r="N10" s="8"/>
      <c r="O10" s="7"/>
      <c r="P10" s="8"/>
      <c r="Q10" s="7"/>
      <c r="R10" s="8"/>
      <c r="S10" s="9" t="s">
        <v>36</v>
      </c>
      <c r="T10" s="10" t="s">
        <v>19</v>
      </c>
      <c r="U10" s="10" t="s">
        <v>20</v>
      </c>
      <c r="V10" s="11" t="s">
        <v>21</v>
      </c>
      <c r="W10" s="12" t="s">
        <v>22</v>
      </c>
      <c r="X10" s="13">
        <v>145000000</v>
      </c>
      <c r="Y10" s="13">
        <v>94043945</v>
      </c>
      <c r="Z10" s="13">
        <v>94043945</v>
      </c>
      <c r="AA10" s="18">
        <v>94043945</v>
      </c>
      <c r="AB10" s="20">
        <f t="shared" si="0"/>
        <v>0.64857893103448272</v>
      </c>
      <c r="AC10" s="14">
        <f t="shared" si="1"/>
        <v>0.64857893103448272</v>
      </c>
      <c r="AD10" s="21">
        <f t="shared" si="2"/>
        <v>0.64857893103448272</v>
      </c>
    </row>
    <row r="11" spans="1:30" ht="15" customHeight="1">
      <c r="A11" s="7" t="s">
        <v>18</v>
      </c>
      <c r="B11" s="8"/>
      <c r="C11" s="7" t="s">
        <v>26</v>
      </c>
      <c r="D11" s="8"/>
      <c r="E11" s="7" t="s">
        <v>26</v>
      </c>
      <c r="F11" s="8"/>
      <c r="G11" s="7" t="s">
        <v>26</v>
      </c>
      <c r="H11" s="8"/>
      <c r="I11" s="7" t="s">
        <v>27</v>
      </c>
      <c r="J11" s="8"/>
      <c r="K11" s="8"/>
      <c r="L11" s="7" t="s">
        <v>37</v>
      </c>
      <c r="M11" s="8"/>
      <c r="N11" s="8"/>
      <c r="O11" s="7"/>
      <c r="P11" s="8"/>
      <c r="Q11" s="7"/>
      <c r="R11" s="8"/>
      <c r="S11" s="9" t="s">
        <v>38</v>
      </c>
      <c r="T11" s="10" t="s">
        <v>19</v>
      </c>
      <c r="U11" s="10" t="s">
        <v>20</v>
      </c>
      <c r="V11" s="11" t="s">
        <v>21</v>
      </c>
      <c r="W11" s="12" t="s">
        <v>22</v>
      </c>
      <c r="X11" s="13">
        <v>70000000</v>
      </c>
      <c r="Y11" s="13">
        <v>45560783</v>
      </c>
      <c r="Z11" s="13">
        <v>45560783</v>
      </c>
      <c r="AA11" s="18">
        <v>45560783</v>
      </c>
      <c r="AB11" s="20">
        <f t="shared" si="0"/>
        <v>0.65086832857142862</v>
      </c>
      <c r="AC11" s="14">
        <f t="shared" si="1"/>
        <v>0.65086832857142862</v>
      </c>
      <c r="AD11" s="21">
        <f t="shared" si="2"/>
        <v>0.65086832857142862</v>
      </c>
    </row>
    <row r="12" spans="1:30" ht="15" customHeight="1">
      <c r="A12" s="7" t="s">
        <v>18</v>
      </c>
      <c r="B12" s="8"/>
      <c r="C12" s="7" t="s">
        <v>26</v>
      </c>
      <c r="D12" s="8"/>
      <c r="E12" s="7" t="s">
        <v>26</v>
      </c>
      <c r="F12" s="8"/>
      <c r="G12" s="7" t="s">
        <v>26</v>
      </c>
      <c r="H12" s="8"/>
      <c r="I12" s="7" t="s">
        <v>27</v>
      </c>
      <c r="J12" s="8"/>
      <c r="K12" s="8"/>
      <c r="L12" s="7" t="s">
        <v>39</v>
      </c>
      <c r="M12" s="8"/>
      <c r="N12" s="8"/>
      <c r="O12" s="7"/>
      <c r="P12" s="8"/>
      <c r="Q12" s="7"/>
      <c r="R12" s="8"/>
      <c r="S12" s="9" t="s">
        <v>40</v>
      </c>
      <c r="T12" s="10" t="s">
        <v>19</v>
      </c>
      <c r="U12" s="10" t="s">
        <v>20</v>
      </c>
      <c r="V12" s="11" t="s">
        <v>21</v>
      </c>
      <c r="W12" s="12" t="s">
        <v>22</v>
      </c>
      <c r="X12" s="13">
        <v>16800000</v>
      </c>
      <c r="Y12" s="13">
        <v>850209</v>
      </c>
      <c r="Z12" s="13">
        <v>850209</v>
      </c>
      <c r="AA12" s="18">
        <v>850209</v>
      </c>
      <c r="AB12" s="20">
        <f t="shared" si="0"/>
        <v>5.0607678571428574E-2</v>
      </c>
      <c r="AC12" s="14">
        <f t="shared" si="1"/>
        <v>5.0607678571428574E-2</v>
      </c>
      <c r="AD12" s="21">
        <f t="shared" si="2"/>
        <v>5.0607678571428574E-2</v>
      </c>
    </row>
    <row r="13" spans="1:30" ht="15" customHeight="1">
      <c r="A13" s="7" t="s">
        <v>18</v>
      </c>
      <c r="B13" s="8"/>
      <c r="C13" s="7" t="s">
        <v>26</v>
      </c>
      <c r="D13" s="8"/>
      <c r="E13" s="7" t="s">
        <v>26</v>
      </c>
      <c r="F13" s="8"/>
      <c r="G13" s="7" t="s">
        <v>26</v>
      </c>
      <c r="H13" s="8"/>
      <c r="I13" s="7" t="s">
        <v>27</v>
      </c>
      <c r="J13" s="8"/>
      <c r="K13" s="8"/>
      <c r="L13" s="7" t="s">
        <v>41</v>
      </c>
      <c r="M13" s="8"/>
      <c r="N13" s="8"/>
      <c r="O13" s="7"/>
      <c r="P13" s="8"/>
      <c r="Q13" s="7"/>
      <c r="R13" s="8"/>
      <c r="S13" s="9" t="s">
        <v>42</v>
      </c>
      <c r="T13" s="10" t="s">
        <v>19</v>
      </c>
      <c r="U13" s="10" t="s">
        <v>20</v>
      </c>
      <c r="V13" s="11" t="s">
        <v>21</v>
      </c>
      <c r="W13" s="12" t="s">
        <v>22</v>
      </c>
      <c r="X13" s="13">
        <v>81938803</v>
      </c>
      <c r="Y13" s="13">
        <v>41601251</v>
      </c>
      <c r="Z13" s="13">
        <v>41601251</v>
      </c>
      <c r="AA13" s="18">
        <v>41601251</v>
      </c>
      <c r="AB13" s="20">
        <f t="shared" si="0"/>
        <v>0.50771123664083795</v>
      </c>
      <c r="AC13" s="14">
        <f t="shared" si="1"/>
        <v>0.50771123664083795</v>
      </c>
      <c r="AD13" s="21">
        <f t="shared" si="2"/>
        <v>0.50771123664083795</v>
      </c>
    </row>
    <row r="14" spans="1:30" ht="15" customHeight="1">
      <c r="A14" s="7" t="s">
        <v>18</v>
      </c>
      <c r="B14" s="8"/>
      <c r="C14" s="7" t="s">
        <v>26</v>
      </c>
      <c r="D14" s="8"/>
      <c r="E14" s="7" t="s">
        <v>26</v>
      </c>
      <c r="F14" s="8"/>
      <c r="G14" s="7" t="s">
        <v>26</v>
      </c>
      <c r="H14" s="8"/>
      <c r="I14" s="7" t="s">
        <v>27</v>
      </c>
      <c r="J14" s="8"/>
      <c r="K14" s="8"/>
      <c r="L14" s="7" t="s">
        <v>43</v>
      </c>
      <c r="M14" s="8"/>
      <c r="N14" s="8"/>
      <c r="O14" s="7"/>
      <c r="P14" s="8"/>
      <c r="Q14" s="7"/>
      <c r="R14" s="8"/>
      <c r="S14" s="9" t="s">
        <v>44</v>
      </c>
      <c r="T14" s="10" t="s">
        <v>19</v>
      </c>
      <c r="U14" s="10" t="s">
        <v>20</v>
      </c>
      <c r="V14" s="11" t="s">
        <v>21</v>
      </c>
      <c r="W14" s="12" t="s">
        <v>22</v>
      </c>
      <c r="X14" s="13">
        <v>140661197</v>
      </c>
      <c r="Y14" s="13">
        <v>84300198</v>
      </c>
      <c r="Z14" s="13">
        <v>82870123</v>
      </c>
      <c r="AA14" s="18">
        <v>82870123</v>
      </c>
      <c r="AB14" s="20">
        <f t="shared" si="0"/>
        <v>0.59931381075905388</v>
      </c>
      <c r="AC14" s="14">
        <f t="shared" si="1"/>
        <v>0.5891470054815473</v>
      </c>
      <c r="AD14" s="21">
        <f t="shared" si="2"/>
        <v>0.5891470054815473</v>
      </c>
    </row>
    <row r="15" spans="1:30" ht="15" customHeight="1">
      <c r="A15" s="7" t="s">
        <v>18</v>
      </c>
      <c r="B15" s="8"/>
      <c r="C15" s="7" t="s">
        <v>26</v>
      </c>
      <c r="D15" s="8"/>
      <c r="E15" s="7" t="s">
        <v>26</v>
      </c>
      <c r="F15" s="8"/>
      <c r="G15" s="7" t="s">
        <v>45</v>
      </c>
      <c r="H15" s="8"/>
      <c r="I15" s="7" t="s">
        <v>27</v>
      </c>
      <c r="J15" s="8"/>
      <c r="K15" s="8"/>
      <c r="L15" s="7"/>
      <c r="M15" s="8"/>
      <c r="N15" s="8"/>
      <c r="O15" s="7"/>
      <c r="P15" s="8"/>
      <c r="Q15" s="7"/>
      <c r="R15" s="8"/>
      <c r="S15" s="9" t="s">
        <v>46</v>
      </c>
      <c r="T15" s="10" t="s">
        <v>19</v>
      </c>
      <c r="U15" s="10" t="s">
        <v>20</v>
      </c>
      <c r="V15" s="11" t="s">
        <v>21</v>
      </c>
      <c r="W15" s="12" t="s">
        <v>22</v>
      </c>
      <c r="X15" s="13">
        <v>257000000</v>
      </c>
      <c r="Y15" s="13">
        <v>206895835</v>
      </c>
      <c r="Z15" s="13">
        <v>206895835</v>
      </c>
      <c r="AA15" s="18">
        <v>206895835</v>
      </c>
      <c r="AB15" s="20">
        <f t="shared" si="0"/>
        <v>0.8050421595330739</v>
      </c>
      <c r="AC15" s="14">
        <f t="shared" si="1"/>
        <v>0.8050421595330739</v>
      </c>
      <c r="AD15" s="21">
        <f t="shared" si="2"/>
        <v>0.8050421595330739</v>
      </c>
    </row>
    <row r="16" spans="1:30" ht="15" customHeight="1">
      <c r="A16" s="7" t="s">
        <v>18</v>
      </c>
      <c r="B16" s="8"/>
      <c r="C16" s="7" t="s">
        <v>26</v>
      </c>
      <c r="D16" s="8"/>
      <c r="E16" s="7" t="s">
        <v>26</v>
      </c>
      <c r="F16" s="8"/>
      <c r="G16" s="7" t="s">
        <v>45</v>
      </c>
      <c r="H16" s="8"/>
      <c r="I16" s="7" t="s">
        <v>47</v>
      </c>
      <c r="J16" s="8"/>
      <c r="K16" s="8"/>
      <c r="L16" s="7"/>
      <c r="M16" s="8"/>
      <c r="N16" s="8"/>
      <c r="O16" s="7"/>
      <c r="P16" s="8"/>
      <c r="Q16" s="7"/>
      <c r="R16" s="8"/>
      <c r="S16" s="9" t="s">
        <v>48</v>
      </c>
      <c r="T16" s="10" t="s">
        <v>19</v>
      </c>
      <c r="U16" s="10" t="s">
        <v>20</v>
      </c>
      <c r="V16" s="11" t="s">
        <v>21</v>
      </c>
      <c r="W16" s="12" t="s">
        <v>22</v>
      </c>
      <c r="X16" s="13">
        <v>220000000</v>
      </c>
      <c r="Y16" s="13">
        <v>146543285</v>
      </c>
      <c r="Z16" s="13">
        <v>146543285</v>
      </c>
      <c r="AA16" s="18">
        <v>146543285</v>
      </c>
      <c r="AB16" s="20">
        <f t="shared" si="0"/>
        <v>0.66610584090909086</v>
      </c>
      <c r="AC16" s="14">
        <f t="shared" si="1"/>
        <v>0.66610584090909086</v>
      </c>
      <c r="AD16" s="21">
        <f t="shared" si="2"/>
        <v>0.66610584090909086</v>
      </c>
    </row>
    <row r="17" spans="1:30" ht="15" customHeight="1">
      <c r="A17" s="7" t="s">
        <v>18</v>
      </c>
      <c r="B17" s="8"/>
      <c r="C17" s="7" t="s">
        <v>26</v>
      </c>
      <c r="D17" s="8"/>
      <c r="E17" s="7" t="s">
        <v>26</v>
      </c>
      <c r="F17" s="8"/>
      <c r="G17" s="7" t="s">
        <v>45</v>
      </c>
      <c r="H17" s="8"/>
      <c r="I17" s="7" t="s">
        <v>29</v>
      </c>
      <c r="J17" s="8"/>
      <c r="K17" s="8"/>
      <c r="L17" s="7"/>
      <c r="M17" s="8"/>
      <c r="N17" s="8"/>
      <c r="O17" s="7"/>
      <c r="P17" s="8"/>
      <c r="Q17" s="7"/>
      <c r="R17" s="8"/>
      <c r="S17" s="9" t="s">
        <v>49</v>
      </c>
      <c r="T17" s="10" t="s">
        <v>19</v>
      </c>
      <c r="U17" s="10" t="s">
        <v>20</v>
      </c>
      <c r="V17" s="11" t="s">
        <v>21</v>
      </c>
      <c r="W17" s="12" t="s">
        <v>22</v>
      </c>
      <c r="X17" s="13">
        <v>245139692</v>
      </c>
      <c r="Y17" s="13">
        <v>154754425</v>
      </c>
      <c r="Z17" s="13">
        <v>154754425</v>
      </c>
      <c r="AA17" s="18">
        <v>154754425</v>
      </c>
      <c r="AB17" s="20">
        <f t="shared" si="0"/>
        <v>0.63129077032535397</v>
      </c>
      <c r="AC17" s="14">
        <f t="shared" si="1"/>
        <v>0.63129077032535397</v>
      </c>
      <c r="AD17" s="21">
        <f t="shared" si="2"/>
        <v>0.63129077032535397</v>
      </c>
    </row>
    <row r="18" spans="1:30" ht="15" customHeight="1">
      <c r="A18" s="7" t="s">
        <v>18</v>
      </c>
      <c r="B18" s="8"/>
      <c r="C18" s="7" t="s">
        <v>26</v>
      </c>
      <c r="D18" s="8"/>
      <c r="E18" s="7" t="s">
        <v>26</v>
      </c>
      <c r="F18" s="8"/>
      <c r="G18" s="7" t="s">
        <v>45</v>
      </c>
      <c r="H18" s="8"/>
      <c r="I18" s="7" t="s">
        <v>31</v>
      </c>
      <c r="J18" s="8"/>
      <c r="K18" s="8"/>
      <c r="L18" s="7"/>
      <c r="M18" s="8"/>
      <c r="N18" s="8"/>
      <c r="O18" s="7"/>
      <c r="P18" s="8"/>
      <c r="Q18" s="7"/>
      <c r="R18" s="8"/>
      <c r="S18" s="9" t="s">
        <v>50</v>
      </c>
      <c r="T18" s="10" t="s">
        <v>19</v>
      </c>
      <c r="U18" s="10" t="s">
        <v>20</v>
      </c>
      <c r="V18" s="11" t="s">
        <v>21</v>
      </c>
      <c r="W18" s="12" t="s">
        <v>22</v>
      </c>
      <c r="X18" s="13">
        <v>100000000</v>
      </c>
      <c r="Y18" s="13">
        <v>68888800</v>
      </c>
      <c r="Z18" s="13">
        <v>68888800</v>
      </c>
      <c r="AA18" s="18">
        <v>68888800</v>
      </c>
      <c r="AB18" s="20">
        <f t="shared" si="0"/>
        <v>0.68888799999999994</v>
      </c>
      <c r="AC18" s="14">
        <f t="shared" si="1"/>
        <v>0.68888799999999994</v>
      </c>
      <c r="AD18" s="21">
        <f t="shared" si="2"/>
        <v>0.68888799999999994</v>
      </c>
    </row>
    <row r="19" spans="1:30" ht="15" customHeight="1">
      <c r="A19" s="7" t="s">
        <v>18</v>
      </c>
      <c r="B19" s="8"/>
      <c r="C19" s="7" t="s">
        <v>26</v>
      </c>
      <c r="D19" s="8"/>
      <c r="E19" s="7" t="s">
        <v>26</v>
      </c>
      <c r="F19" s="8"/>
      <c r="G19" s="7" t="s">
        <v>45</v>
      </c>
      <c r="H19" s="8"/>
      <c r="I19" s="7" t="s">
        <v>33</v>
      </c>
      <c r="J19" s="8"/>
      <c r="K19" s="8"/>
      <c r="L19" s="7"/>
      <c r="M19" s="8"/>
      <c r="N19" s="8"/>
      <c r="O19" s="7"/>
      <c r="P19" s="8"/>
      <c r="Q19" s="7"/>
      <c r="R19" s="8"/>
      <c r="S19" s="9" t="s">
        <v>51</v>
      </c>
      <c r="T19" s="10" t="s">
        <v>19</v>
      </c>
      <c r="U19" s="10" t="s">
        <v>20</v>
      </c>
      <c r="V19" s="11" t="s">
        <v>21</v>
      </c>
      <c r="W19" s="12" t="s">
        <v>22</v>
      </c>
      <c r="X19" s="13">
        <v>105000000</v>
      </c>
      <c r="Y19" s="13">
        <v>31807300</v>
      </c>
      <c r="Z19" s="13">
        <v>31807300</v>
      </c>
      <c r="AA19" s="18">
        <v>31807300</v>
      </c>
      <c r="AB19" s="20">
        <f t="shared" si="0"/>
        <v>0.30292666666666668</v>
      </c>
      <c r="AC19" s="14">
        <f t="shared" si="1"/>
        <v>0.30292666666666668</v>
      </c>
      <c r="AD19" s="21">
        <f t="shared" si="2"/>
        <v>0.30292666666666668</v>
      </c>
    </row>
    <row r="20" spans="1:30" ht="15" customHeight="1">
      <c r="A20" s="7" t="s">
        <v>18</v>
      </c>
      <c r="B20" s="8"/>
      <c r="C20" s="7" t="s">
        <v>26</v>
      </c>
      <c r="D20" s="8"/>
      <c r="E20" s="7" t="s">
        <v>26</v>
      </c>
      <c r="F20" s="8"/>
      <c r="G20" s="7" t="s">
        <v>45</v>
      </c>
      <c r="H20" s="8"/>
      <c r="I20" s="7" t="s">
        <v>35</v>
      </c>
      <c r="J20" s="8"/>
      <c r="K20" s="8"/>
      <c r="L20" s="7"/>
      <c r="M20" s="8"/>
      <c r="N20" s="8"/>
      <c r="O20" s="7"/>
      <c r="P20" s="8"/>
      <c r="Q20" s="7"/>
      <c r="R20" s="8"/>
      <c r="S20" s="9" t="s">
        <v>52</v>
      </c>
      <c r="T20" s="10" t="s">
        <v>19</v>
      </c>
      <c r="U20" s="10" t="s">
        <v>20</v>
      </c>
      <c r="V20" s="11" t="s">
        <v>21</v>
      </c>
      <c r="W20" s="12" t="s">
        <v>22</v>
      </c>
      <c r="X20" s="13">
        <v>100000000</v>
      </c>
      <c r="Y20" s="13">
        <v>51665200</v>
      </c>
      <c r="Z20" s="13">
        <v>51665200</v>
      </c>
      <c r="AA20" s="18">
        <v>51665200</v>
      </c>
      <c r="AB20" s="20">
        <f t="shared" si="0"/>
        <v>0.516652</v>
      </c>
      <c r="AC20" s="14">
        <f t="shared" si="1"/>
        <v>0.516652</v>
      </c>
      <c r="AD20" s="21">
        <f t="shared" si="2"/>
        <v>0.516652</v>
      </c>
    </row>
    <row r="21" spans="1:30" ht="15" customHeight="1">
      <c r="A21" s="7" t="s">
        <v>18</v>
      </c>
      <c r="B21" s="8"/>
      <c r="C21" s="7" t="s">
        <v>26</v>
      </c>
      <c r="D21" s="8"/>
      <c r="E21" s="7" t="s">
        <v>26</v>
      </c>
      <c r="F21" s="8"/>
      <c r="G21" s="7" t="s">
        <v>45</v>
      </c>
      <c r="H21" s="8"/>
      <c r="I21" s="7" t="s">
        <v>37</v>
      </c>
      <c r="J21" s="8"/>
      <c r="K21" s="8"/>
      <c r="L21" s="7"/>
      <c r="M21" s="8"/>
      <c r="N21" s="8"/>
      <c r="O21" s="7"/>
      <c r="P21" s="8"/>
      <c r="Q21" s="7"/>
      <c r="R21" s="8"/>
      <c r="S21" s="9" t="s">
        <v>53</v>
      </c>
      <c r="T21" s="10" t="s">
        <v>19</v>
      </c>
      <c r="U21" s="10" t="s">
        <v>20</v>
      </c>
      <c r="V21" s="11" t="s">
        <v>21</v>
      </c>
      <c r="W21" s="12" t="s">
        <v>22</v>
      </c>
      <c r="X21" s="13">
        <v>45860308</v>
      </c>
      <c r="Y21" s="13">
        <v>34450400</v>
      </c>
      <c r="Z21" s="13">
        <v>34450400</v>
      </c>
      <c r="AA21" s="18">
        <v>34450400</v>
      </c>
      <c r="AB21" s="20">
        <f t="shared" si="0"/>
        <v>0.75120297927349289</v>
      </c>
      <c r="AC21" s="14">
        <f t="shared" si="1"/>
        <v>0.75120297927349289</v>
      </c>
      <c r="AD21" s="21">
        <f t="shared" si="2"/>
        <v>0.75120297927349289</v>
      </c>
    </row>
    <row r="22" spans="1:30" ht="15" customHeight="1">
      <c r="A22" s="7" t="s">
        <v>18</v>
      </c>
      <c r="B22" s="8"/>
      <c r="C22" s="7" t="s">
        <v>26</v>
      </c>
      <c r="D22" s="8"/>
      <c r="E22" s="7" t="s">
        <v>26</v>
      </c>
      <c r="F22" s="8"/>
      <c r="G22" s="7" t="s">
        <v>54</v>
      </c>
      <c r="H22" s="8"/>
      <c r="I22" s="7" t="s">
        <v>27</v>
      </c>
      <c r="J22" s="8"/>
      <c r="K22" s="8"/>
      <c r="L22" s="7" t="s">
        <v>27</v>
      </c>
      <c r="M22" s="8"/>
      <c r="N22" s="8"/>
      <c r="O22" s="7"/>
      <c r="P22" s="8"/>
      <c r="Q22" s="7"/>
      <c r="R22" s="8"/>
      <c r="S22" s="9" t="s">
        <v>55</v>
      </c>
      <c r="T22" s="10" t="s">
        <v>19</v>
      </c>
      <c r="U22" s="10" t="s">
        <v>20</v>
      </c>
      <c r="V22" s="11" t="s">
        <v>21</v>
      </c>
      <c r="W22" s="12" t="s">
        <v>22</v>
      </c>
      <c r="X22" s="13">
        <v>21605000</v>
      </c>
      <c r="Y22" s="13">
        <v>9608467</v>
      </c>
      <c r="Z22" s="13">
        <v>7606362</v>
      </c>
      <c r="AA22" s="18">
        <v>7606362</v>
      </c>
      <c r="AB22" s="20">
        <f t="shared" si="0"/>
        <v>0.44473348761860682</v>
      </c>
      <c r="AC22" s="14">
        <f t="shared" si="1"/>
        <v>0.35206489238602173</v>
      </c>
      <c r="AD22" s="21">
        <f t="shared" si="2"/>
        <v>0.35206489238602173</v>
      </c>
    </row>
    <row r="23" spans="1:30" ht="15" customHeight="1">
      <c r="A23" s="7" t="s">
        <v>18</v>
      </c>
      <c r="B23" s="8"/>
      <c r="C23" s="7" t="s">
        <v>26</v>
      </c>
      <c r="D23" s="8"/>
      <c r="E23" s="7" t="s">
        <v>26</v>
      </c>
      <c r="F23" s="8"/>
      <c r="G23" s="7" t="s">
        <v>54</v>
      </c>
      <c r="H23" s="8"/>
      <c r="I23" s="7" t="s">
        <v>27</v>
      </c>
      <c r="J23" s="8"/>
      <c r="K23" s="8"/>
      <c r="L23" s="7" t="s">
        <v>47</v>
      </c>
      <c r="M23" s="8"/>
      <c r="N23" s="8"/>
      <c r="O23" s="7"/>
      <c r="P23" s="8"/>
      <c r="Q23" s="7"/>
      <c r="R23" s="8"/>
      <c r="S23" s="9" t="s">
        <v>56</v>
      </c>
      <c r="T23" s="10" t="s">
        <v>19</v>
      </c>
      <c r="U23" s="10" t="s">
        <v>20</v>
      </c>
      <c r="V23" s="11" t="s">
        <v>21</v>
      </c>
      <c r="W23" s="12" t="s">
        <v>22</v>
      </c>
      <c r="X23" s="13">
        <v>201595000</v>
      </c>
      <c r="Y23" s="13">
        <v>136264411</v>
      </c>
      <c r="Z23" s="13">
        <v>136264411</v>
      </c>
      <c r="AA23" s="18">
        <v>136264411</v>
      </c>
      <c r="AB23" s="20">
        <f t="shared" si="0"/>
        <v>0.67593150127731338</v>
      </c>
      <c r="AC23" s="14">
        <f t="shared" si="1"/>
        <v>0.67593150127731338</v>
      </c>
      <c r="AD23" s="21">
        <f t="shared" si="2"/>
        <v>0.67593150127731338</v>
      </c>
    </row>
    <row r="24" spans="1:30" ht="15" customHeight="1">
      <c r="A24" s="7" t="s">
        <v>18</v>
      </c>
      <c r="B24" s="8"/>
      <c r="C24" s="7" t="s">
        <v>26</v>
      </c>
      <c r="D24" s="8"/>
      <c r="E24" s="7" t="s">
        <v>26</v>
      </c>
      <c r="F24" s="8"/>
      <c r="G24" s="7" t="s">
        <v>54</v>
      </c>
      <c r="H24" s="8"/>
      <c r="I24" s="7" t="s">
        <v>27</v>
      </c>
      <c r="J24" s="8"/>
      <c r="K24" s="8"/>
      <c r="L24" s="7" t="s">
        <v>29</v>
      </c>
      <c r="M24" s="8"/>
      <c r="N24" s="8"/>
      <c r="O24" s="7"/>
      <c r="P24" s="8"/>
      <c r="Q24" s="7"/>
      <c r="R24" s="8"/>
      <c r="S24" s="9" t="s">
        <v>57</v>
      </c>
      <c r="T24" s="10" t="s">
        <v>19</v>
      </c>
      <c r="U24" s="10" t="s">
        <v>20</v>
      </c>
      <c r="V24" s="11" t="s">
        <v>21</v>
      </c>
      <c r="W24" s="12" t="s">
        <v>22</v>
      </c>
      <c r="X24" s="13">
        <v>17400000</v>
      </c>
      <c r="Y24" s="13">
        <v>9635032</v>
      </c>
      <c r="Z24" s="13">
        <v>9455966</v>
      </c>
      <c r="AA24" s="18">
        <v>9455966</v>
      </c>
      <c r="AB24" s="20">
        <f t="shared" si="0"/>
        <v>0.55373747126436779</v>
      </c>
      <c r="AC24" s="14">
        <f t="shared" si="1"/>
        <v>0.54344632183908048</v>
      </c>
      <c r="AD24" s="21">
        <f t="shared" si="2"/>
        <v>0.54344632183908048</v>
      </c>
    </row>
    <row r="25" spans="1:30" ht="15" customHeight="1">
      <c r="A25" s="7" t="s">
        <v>18</v>
      </c>
      <c r="B25" s="8"/>
      <c r="C25" s="7" t="s">
        <v>26</v>
      </c>
      <c r="D25" s="8"/>
      <c r="E25" s="7" t="s">
        <v>26</v>
      </c>
      <c r="F25" s="8"/>
      <c r="G25" s="7" t="s">
        <v>54</v>
      </c>
      <c r="H25" s="8"/>
      <c r="I25" s="7" t="s">
        <v>47</v>
      </c>
      <c r="J25" s="8"/>
      <c r="K25" s="8"/>
      <c r="L25" s="7"/>
      <c r="M25" s="8"/>
      <c r="N25" s="8"/>
      <c r="O25" s="7"/>
      <c r="P25" s="8"/>
      <c r="Q25" s="7"/>
      <c r="R25" s="8"/>
      <c r="S25" s="9" t="s">
        <v>58</v>
      </c>
      <c r="T25" s="10" t="s">
        <v>19</v>
      </c>
      <c r="U25" s="10" t="s">
        <v>20</v>
      </c>
      <c r="V25" s="11" t="s">
        <v>21</v>
      </c>
      <c r="W25" s="12" t="s">
        <v>22</v>
      </c>
      <c r="X25" s="13">
        <v>96806000</v>
      </c>
      <c r="Y25" s="13">
        <v>80663716</v>
      </c>
      <c r="Z25" s="13">
        <v>80663716</v>
      </c>
      <c r="AA25" s="18">
        <v>80663716</v>
      </c>
      <c r="AB25" s="20">
        <f t="shared" si="0"/>
        <v>0.83325120343780346</v>
      </c>
      <c r="AC25" s="14">
        <f t="shared" si="1"/>
        <v>0.83325120343780346</v>
      </c>
      <c r="AD25" s="21">
        <f t="shared" si="2"/>
        <v>0.83325120343780346</v>
      </c>
    </row>
    <row r="26" spans="1:30" ht="15" customHeight="1">
      <c r="A26" s="7" t="s">
        <v>18</v>
      </c>
      <c r="B26" s="8"/>
      <c r="C26" s="7" t="s">
        <v>26</v>
      </c>
      <c r="D26" s="8"/>
      <c r="E26" s="7" t="s">
        <v>26</v>
      </c>
      <c r="F26" s="8"/>
      <c r="G26" s="7" t="s">
        <v>54</v>
      </c>
      <c r="H26" s="8"/>
      <c r="I26" s="7" t="s">
        <v>59</v>
      </c>
      <c r="J26" s="8"/>
      <c r="K26" s="8"/>
      <c r="L26" s="7"/>
      <c r="M26" s="8"/>
      <c r="N26" s="8"/>
      <c r="O26" s="7"/>
      <c r="P26" s="8"/>
      <c r="Q26" s="7"/>
      <c r="R26" s="8"/>
      <c r="S26" s="9" t="s">
        <v>60</v>
      </c>
      <c r="T26" s="10" t="s">
        <v>19</v>
      </c>
      <c r="U26" s="10" t="s">
        <v>20</v>
      </c>
      <c r="V26" s="11" t="s">
        <v>21</v>
      </c>
      <c r="W26" s="12" t="s">
        <v>22</v>
      </c>
      <c r="X26" s="13">
        <v>42294000</v>
      </c>
      <c r="Y26" s="13">
        <v>39260600</v>
      </c>
      <c r="Z26" s="13">
        <v>39260600</v>
      </c>
      <c r="AA26" s="18">
        <v>39260600</v>
      </c>
      <c r="AB26" s="20">
        <f t="shared" si="0"/>
        <v>0.92827824277675319</v>
      </c>
      <c r="AC26" s="14">
        <f t="shared" si="1"/>
        <v>0.92827824277675319</v>
      </c>
      <c r="AD26" s="21">
        <f t="shared" si="2"/>
        <v>0.92827824277675319</v>
      </c>
    </row>
    <row r="27" spans="1:30" ht="15" customHeight="1">
      <c r="A27" s="7" t="s">
        <v>18</v>
      </c>
      <c r="B27" s="8"/>
      <c r="C27" s="7" t="s">
        <v>26</v>
      </c>
      <c r="D27" s="8"/>
      <c r="E27" s="7" t="s">
        <v>26</v>
      </c>
      <c r="F27" s="8"/>
      <c r="G27" s="7" t="s">
        <v>54</v>
      </c>
      <c r="H27" s="8"/>
      <c r="I27" s="7" t="s">
        <v>61</v>
      </c>
      <c r="J27" s="8"/>
      <c r="K27" s="8"/>
      <c r="L27" s="7"/>
      <c r="M27" s="8"/>
      <c r="N27" s="8"/>
      <c r="O27" s="7"/>
      <c r="P27" s="8"/>
      <c r="Q27" s="7"/>
      <c r="R27" s="8"/>
      <c r="S27" s="9" t="s">
        <v>62</v>
      </c>
      <c r="T27" s="10" t="s">
        <v>19</v>
      </c>
      <c r="U27" s="10" t="s">
        <v>20</v>
      </c>
      <c r="V27" s="11" t="s">
        <v>21</v>
      </c>
      <c r="W27" s="12" t="s">
        <v>22</v>
      </c>
      <c r="X27" s="13">
        <v>48600000</v>
      </c>
      <c r="Y27" s="13">
        <v>48505421</v>
      </c>
      <c r="Z27" s="13">
        <v>48505421</v>
      </c>
      <c r="AA27" s="18">
        <v>48505421</v>
      </c>
      <c r="AB27" s="20">
        <f t="shared" si="0"/>
        <v>0.99805393004115228</v>
      </c>
      <c r="AC27" s="14">
        <f t="shared" si="1"/>
        <v>0.99805393004115228</v>
      </c>
      <c r="AD27" s="21">
        <f t="shared" si="2"/>
        <v>0.99805393004115228</v>
      </c>
    </row>
    <row r="28" spans="1:30" ht="15" customHeight="1">
      <c r="A28" s="7" t="s">
        <v>18</v>
      </c>
      <c r="B28" s="8"/>
      <c r="C28" s="7" t="s">
        <v>45</v>
      </c>
      <c r="D28" s="8"/>
      <c r="E28" s="7" t="s">
        <v>45</v>
      </c>
      <c r="F28" s="8"/>
      <c r="G28" s="7" t="s">
        <v>26</v>
      </c>
      <c r="H28" s="8"/>
      <c r="I28" s="7" t="s">
        <v>47</v>
      </c>
      <c r="J28" s="8"/>
      <c r="K28" s="8"/>
      <c r="L28" s="7" t="s">
        <v>39</v>
      </c>
      <c r="M28" s="8"/>
      <c r="N28" s="8"/>
      <c r="O28" s="7"/>
      <c r="P28" s="8"/>
      <c r="Q28" s="7"/>
      <c r="R28" s="8"/>
      <c r="S28" s="9" t="s">
        <v>63</v>
      </c>
      <c r="T28" s="10" t="s">
        <v>19</v>
      </c>
      <c r="U28" s="10" t="s">
        <v>20</v>
      </c>
      <c r="V28" s="11" t="s">
        <v>21</v>
      </c>
      <c r="W28" s="12" t="s">
        <v>22</v>
      </c>
      <c r="X28" s="13">
        <v>310000</v>
      </c>
      <c r="Y28" s="13">
        <v>310000</v>
      </c>
      <c r="Z28" s="15">
        <v>0</v>
      </c>
      <c r="AA28" s="19">
        <v>0</v>
      </c>
      <c r="AB28" s="20">
        <f t="shared" si="0"/>
        <v>1</v>
      </c>
      <c r="AC28" s="14">
        <f t="shared" si="1"/>
        <v>0</v>
      </c>
      <c r="AD28" s="21">
        <f t="shared" si="2"/>
        <v>0</v>
      </c>
    </row>
    <row r="29" spans="1:30" ht="15" customHeight="1">
      <c r="A29" s="7" t="s">
        <v>18</v>
      </c>
      <c r="B29" s="8"/>
      <c r="C29" s="7" t="s">
        <v>45</v>
      </c>
      <c r="D29" s="8"/>
      <c r="E29" s="7" t="s">
        <v>45</v>
      </c>
      <c r="F29" s="8"/>
      <c r="G29" s="7" t="s">
        <v>26</v>
      </c>
      <c r="H29" s="8"/>
      <c r="I29" s="7" t="s">
        <v>29</v>
      </c>
      <c r="J29" s="8"/>
      <c r="K29" s="8"/>
      <c r="L29" s="7" t="s">
        <v>29</v>
      </c>
      <c r="M29" s="8"/>
      <c r="N29" s="8"/>
      <c r="O29" s="7"/>
      <c r="P29" s="8"/>
      <c r="Q29" s="7"/>
      <c r="R29" s="8"/>
      <c r="S29" s="9" t="s">
        <v>64</v>
      </c>
      <c r="T29" s="10" t="s">
        <v>19</v>
      </c>
      <c r="U29" s="10" t="s">
        <v>20</v>
      </c>
      <c r="V29" s="11" t="s">
        <v>21</v>
      </c>
      <c r="W29" s="12" t="s">
        <v>22</v>
      </c>
      <c r="X29" s="13">
        <v>27200581.75</v>
      </c>
      <c r="Y29" s="13">
        <v>27200581</v>
      </c>
      <c r="Z29" s="13">
        <v>17090243.170000002</v>
      </c>
      <c r="AA29" s="18">
        <v>17090243.170000002</v>
      </c>
      <c r="AB29" s="20">
        <f t="shared" si="0"/>
        <v>0.99999997242706029</v>
      </c>
      <c r="AC29" s="14">
        <f t="shared" si="1"/>
        <v>0.62830432551318505</v>
      </c>
      <c r="AD29" s="21">
        <f t="shared" si="2"/>
        <v>0.62830432551318505</v>
      </c>
    </row>
    <row r="30" spans="1:30" ht="15" customHeight="1">
      <c r="A30" s="7" t="s">
        <v>18</v>
      </c>
      <c r="B30" s="8"/>
      <c r="C30" s="7" t="s">
        <v>45</v>
      </c>
      <c r="D30" s="8"/>
      <c r="E30" s="7" t="s">
        <v>45</v>
      </c>
      <c r="F30" s="8"/>
      <c r="G30" s="7" t="s">
        <v>26</v>
      </c>
      <c r="H30" s="8"/>
      <c r="I30" s="7" t="s">
        <v>29</v>
      </c>
      <c r="J30" s="8"/>
      <c r="K30" s="8"/>
      <c r="L30" s="7" t="s">
        <v>33</v>
      </c>
      <c r="M30" s="8"/>
      <c r="N30" s="8"/>
      <c r="O30" s="7"/>
      <c r="P30" s="8"/>
      <c r="Q30" s="7"/>
      <c r="R30" s="8"/>
      <c r="S30" s="9" t="s">
        <v>65</v>
      </c>
      <c r="T30" s="10" t="s">
        <v>19</v>
      </c>
      <c r="U30" s="10" t="s">
        <v>20</v>
      </c>
      <c r="V30" s="11" t="s">
        <v>21</v>
      </c>
      <c r="W30" s="12" t="s">
        <v>22</v>
      </c>
      <c r="X30" s="13">
        <v>77288418</v>
      </c>
      <c r="Y30" s="13">
        <v>77288418</v>
      </c>
      <c r="Z30" s="13">
        <v>77288418</v>
      </c>
      <c r="AA30" s="18">
        <v>77288418</v>
      </c>
      <c r="AB30" s="20">
        <f t="shared" si="0"/>
        <v>1</v>
      </c>
      <c r="AC30" s="14">
        <f t="shared" si="1"/>
        <v>1</v>
      </c>
      <c r="AD30" s="21">
        <f t="shared" si="2"/>
        <v>1</v>
      </c>
    </row>
    <row r="31" spans="1:30" ht="15" customHeight="1">
      <c r="A31" s="7" t="s">
        <v>18</v>
      </c>
      <c r="B31" s="8"/>
      <c r="C31" s="7" t="s">
        <v>45</v>
      </c>
      <c r="D31" s="8"/>
      <c r="E31" s="7" t="s">
        <v>45</v>
      </c>
      <c r="F31" s="8"/>
      <c r="G31" s="7" t="s">
        <v>26</v>
      </c>
      <c r="H31" s="8"/>
      <c r="I31" s="7" t="s">
        <v>31</v>
      </c>
      <c r="J31" s="8"/>
      <c r="K31" s="8"/>
      <c r="L31" s="7" t="s">
        <v>37</v>
      </c>
      <c r="M31" s="8"/>
      <c r="N31" s="8"/>
      <c r="O31" s="7"/>
      <c r="P31" s="8"/>
      <c r="Q31" s="7"/>
      <c r="R31" s="8"/>
      <c r="S31" s="9" t="s">
        <v>66</v>
      </c>
      <c r="T31" s="10" t="s">
        <v>19</v>
      </c>
      <c r="U31" s="10" t="s">
        <v>20</v>
      </c>
      <c r="V31" s="11" t="s">
        <v>21</v>
      </c>
      <c r="W31" s="12" t="s">
        <v>22</v>
      </c>
      <c r="X31" s="13">
        <v>4025000</v>
      </c>
      <c r="Y31" s="13">
        <v>1654100</v>
      </c>
      <c r="Z31" s="13">
        <v>1654100</v>
      </c>
      <c r="AA31" s="18">
        <v>1654100</v>
      </c>
      <c r="AB31" s="20">
        <f t="shared" si="0"/>
        <v>0.41095652173913044</v>
      </c>
      <c r="AC31" s="14">
        <f t="shared" si="1"/>
        <v>0.41095652173913044</v>
      </c>
      <c r="AD31" s="21">
        <f t="shared" si="2"/>
        <v>0.41095652173913044</v>
      </c>
    </row>
    <row r="32" spans="1:30" ht="15" customHeight="1">
      <c r="A32" s="7" t="s">
        <v>18</v>
      </c>
      <c r="B32" s="8"/>
      <c r="C32" s="7" t="s">
        <v>45</v>
      </c>
      <c r="D32" s="8"/>
      <c r="E32" s="7" t="s">
        <v>45</v>
      </c>
      <c r="F32" s="8"/>
      <c r="G32" s="7" t="s">
        <v>45</v>
      </c>
      <c r="H32" s="8"/>
      <c r="I32" s="7" t="s">
        <v>35</v>
      </c>
      <c r="J32" s="8"/>
      <c r="K32" s="8"/>
      <c r="L32" s="7" t="s">
        <v>29</v>
      </c>
      <c r="M32" s="8"/>
      <c r="N32" s="8"/>
      <c r="O32" s="7"/>
      <c r="P32" s="8"/>
      <c r="Q32" s="7"/>
      <c r="R32" s="8"/>
      <c r="S32" s="9" t="s">
        <v>67</v>
      </c>
      <c r="T32" s="10" t="s">
        <v>19</v>
      </c>
      <c r="U32" s="10" t="s">
        <v>20</v>
      </c>
      <c r="V32" s="11" t="s">
        <v>21</v>
      </c>
      <c r="W32" s="12" t="s">
        <v>22</v>
      </c>
      <c r="X32" s="13">
        <v>13058657</v>
      </c>
      <c r="Y32" s="13">
        <v>13058656.449999999</v>
      </c>
      <c r="Z32" s="13">
        <v>7547238.04</v>
      </c>
      <c r="AA32" s="18">
        <v>7547238.04</v>
      </c>
      <c r="AB32" s="20">
        <f t="shared" si="0"/>
        <v>0.99999995788234575</v>
      </c>
      <c r="AC32" s="14">
        <f t="shared" si="1"/>
        <v>0.57794902186342745</v>
      </c>
      <c r="AD32" s="21">
        <f t="shared" si="2"/>
        <v>0.57794902186342745</v>
      </c>
    </row>
    <row r="33" spans="1:30" ht="15" customHeight="1">
      <c r="A33" s="7" t="s">
        <v>18</v>
      </c>
      <c r="B33" s="8"/>
      <c r="C33" s="7" t="s">
        <v>45</v>
      </c>
      <c r="D33" s="8"/>
      <c r="E33" s="7" t="s">
        <v>45</v>
      </c>
      <c r="F33" s="8"/>
      <c r="G33" s="7" t="s">
        <v>45</v>
      </c>
      <c r="H33" s="8"/>
      <c r="I33" s="7" t="s">
        <v>35</v>
      </c>
      <c r="J33" s="8"/>
      <c r="K33" s="8"/>
      <c r="L33" s="7" t="s">
        <v>41</v>
      </c>
      <c r="M33" s="8"/>
      <c r="N33" s="8"/>
      <c r="O33" s="7"/>
      <c r="P33" s="8"/>
      <c r="Q33" s="7"/>
      <c r="R33" s="8"/>
      <c r="S33" s="9" t="s">
        <v>68</v>
      </c>
      <c r="T33" s="10" t="s">
        <v>19</v>
      </c>
      <c r="U33" s="10" t="s">
        <v>20</v>
      </c>
      <c r="V33" s="11" t="s">
        <v>21</v>
      </c>
      <c r="W33" s="12" t="s">
        <v>22</v>
      </c>
      <c r="X33" s="13">
        <v>70167704</v>
      </c>
      <c r="Y33" s="13">
        <v>57263276</v>
      </c>
      <c r="Z33" s="13">
        <v>57263276</v>
      </c>
      <c r="AA33" s="18">
        <v>57263276</v>
      </c>
      <c r="AB33" s="20">
        <f t="shared" si="0"/>
        <v>0.81609163098738413</v>
      </c>
      <c r="AC33" s="14">
        <f t="shared" si="1"/>
        <v>0.81609163098738413</v>
      </c>
      <c r="AD33" s="21">
        <f t="shared" si="2"/>
        <v>0.81609163098738413</v>
      </c>
    </row>
    <row r="34" spans="1:30" ht="15" customHeight="1">
      <c r="A34" s="7" t="s">
        <v>18</v>
      </c>
      <c r="B34" s="8"/>
      <c r="C34" s="7" t="s">
        <v>45</v>
      </c>
      <c r="D34" s="8"/>
      <c r="E34" s="7" t="s">
        <v>45</v>
      </c>
      <c r="F34" s="8"/>
      <c r="G34" s="7" t="s">
        <v>45</v>
      </c>
      <c r="H34" s="8"/>
      <c r="I34" s="7" t="s">
        <v>37</v>
      </c>
      <c r="J34" s="8"/>
      <c r="K34" s="8"/>
      <c r="L34" s="7" t="s">
        <v>47</v>
      </c>
      <c r="M34" s="8"/>
      <c r="N34" s="8"/>
      <c r="O34" s="7"/>
      <c r="P34" s="8"/>
      <c r="Q34" s="7"/>
      <c r="R34" s="8"/>
      <c r="S34" s="9" t="s">
        <v>69</v>
      </c>
      <c r="T34" s="10" t="s">
        <v>19</v>
      </c>
      <c r="U34" s="10" t="s">
        <v>20</v>
      </c>
      <c r="V34" s="11" t="s">
        <v>21</v>
      </c>
      <c r="W34" s="12" t="s">
        <v>22</v>
      </c>
      <c r="X34" s="13">
        <v>1590047280</v>
      </c>
      <c r="Y34" s="13">
        <v>1587205080</v>
      </c>
      <c r="Z34" s="13">
        <v>1325039400</v>
      </c>
      <c r="AA34" s="18">
        <v>1325039400</v>
      </c>
      <c r="AB34" s="20">
        <f t="shared" si="0"/>
        <v>0.99821250598284095</v>
      </c>
      <c r="AC34" s="14">
        <f t="shared" si="1"/>
        <v>0.83333333333333337</v>
      </c>
      <c r="AD34" s="21">
        <f t="shared" si="2"/>
        <v>0.83333333333333337</v>
      </c>
    </row>
    <row r="35" spans="1:30" ht="15" customHeight="1">
      <c r="A35" s="7" t="s">
        <v>18</v>
      </c>
      <c r="B35" s="8"/>
      <c r="C35" s="7" t="s">
        <v>45</v>
      </c>
      <c r="D35" s="8"/>
      <c r="E35" s="7" t="s">
        <v>45</v>
      </c>
      <c r="F35" s="8"/>
      <c r="G35" s="7" t="s">
        <v>45</v>
      </c>
      <c r="H35" s="8"/>
      <c r="I35" s="7" t="s">
        <v>39</v>
      </c>
      <c r="J35" s="8"/>
      <c r="K35" s="8"/>
      <c r="L35" s="7" t="s">
        <v>29</v>
      </c>
      <c r="M35" s="8"/>
      <c r="N35" s="8"/>
      <c r="O35" s="7"/>
      <c r="P35" s="8"/>
      <c r="Q35" s="7"/>
      <c r="R35" s="8"/>
      <c r="S35" s="9" t="s">
        <v>70</v>
      </c>
      <c r="T35" s="10" t="s">
        <v>19</v>
      </c>
      <c r="U35" s="10" t="s">
        <v>20</v>
      </c>
      <c r="V35" s="11" t="s">
        <v>21</v>
      </c>
      <c r="W35" s="12" t="s">
        <v>22</v>
      </c>
      <c r="X35" s="13">
        <v>48000000</v>
      </c>
      <c r="Y35" s="13">
        <v>48000000</v>
      </c>
      <c r="Z35" s="13">
        <v>48000000</v>
      </c>
      <c r="AA35" s="18">
        <v>48000000</v>
      </c>
      <c r="AB35" s="20">
        <f t="shared" si="0"/>
        <v>1</v>
      </c>
      <c r="AC35" s="14">
        <f t="shared" si="1"/>
        <v>1</v>
      </c>
      <c r="AD35" s="21">
        <f t="shared" si="2"/>
        <v>1</v>
      </c>
    </row>
    <row r="36" spans="1:30" ht="15" customHeight="1">
      <c r="A36" s="7" t="s">
        <v>18</v>
      </c>
      <c r="B36" s="8"/>
      <c r="C36" s="7" t="s">
        <v>45</v>
      </c>
      <c r="D36" s="8"/>
      <c r="E36" s="7" t="s">
        <v>45</v>
      </c>
      <c r="F36" s="8"/>
      <c r="G36" s="7" t="s">
        <v>45</v>
      </c>
      <c r="H36" s="8"/>
      <c r="I36" s="7" t="s">
        <v>39</v>
      </c>
      <c r="J36" s="8"/>
      <c r="K36" s="8"/>
      <c r="L36" s="7" t="s">
        <v>31</v>
      </c>
      <c r="M36" s="8"/>
      <c r="N36" s="8"/>
      <c r="O36" s="7"/>
      <c r="P36" s="8"/>
      <c r="Q36" s="7"/>
      <c r="R36" s="8"/>
      <c r="S36" s="9" t="s">
        <v>71</v>
      </c>
      <c r="T36" s="10" t="s">
        <v>19</v>
      </c>
      <c r="U36" s="10" t="s">
        <v>20</v>
      </c>
      <c r="V36" s="11" t="s">
        <v>21</v>
      </c>
      <c r="W36" s="12" t="s">
        <v>22</v>
      </c>
      <c r="X36" s="13">
        <v>64694632</v>
      </c>
      <c r="Y36" s="13">
        <v>40499258.659999996</v>
      </c>
      <c r="Z36" s="13">
        <v>38704626.659999996</v>
      </c>
      <c r="AA36" s="18">
        <v>38704626.659999996</v>
      </c>
      <c r="AB36" s="20">
        <f t="shared" si="0"/>
        <v>0.62600647701342516</v>
      </c>
      <c r="AC36" s="14">
        <f t="shared" si="1"/>
        <v>0.59826643205884522</v>
      </c>
      <c r="AD36" s="21">
        <f t="shared" si="2"/>
        <v>0.59826643205884522</v>
      </c>
    </row>
    <row r="37" spans="1:30" ht="15" customHeight="1">
      <c r="A37" s="7" t="s">
        <v>18</v>
      </c>
      <c r="B37" s="8"/>
      <c r="C37" s="7" t="s">
        <v>45</v>
      </c>
      <c r="D37" s="8"/>
      <c r="E37" s="7" t="s">
        <v>45</v>
      </c>
      <c r="F37" s="8"/>
      <c r="G37" s="7" t="s">
        <v>45</v>
      </c>
      <c r="H37" s="8"/>
      <c r="I37" s="7" t="s">
        <v>39</v>
      </c>
      <c r="J37" s="8"/>
      <c r="K37" s="8"/>
      <c r="L37" s="7" t="s">
        <v>33</v>
      </c>
      <c r="M37" s="8"/>
      <c r="N37" s="8"/>
      <c r="O37" s="7"/>
      <c r="P37" s="8"/>
      <c r="Q37" s="7"/>
      <c r="R37" s="8"/>
      <c r="S37" s="9" t="s">
        <v>72</v>
      </c>
      <c r="T37" s="10" t="s">
        <v>19</v>
      </c>
      <c r="U37" s="10" t="s">
        <v>20</v>
      </c>
      <c r="V37" s="11" t="s">
        <v>21</v>
      </c>
      <c r="W37" s="12" t="s">
        <v>22</v>
      </c>
      <c r="X37" s="13">
        <v>265239513.27000001</v>
      </c>
      <c r="Y37" s="13">
        <v>265239513.27000001</v>
      </c>
      <c r="Z37" s="13">
        <v>171103673.55000001</v>
      </c>
      <c r="AA37" s="18">
        <v>171103673.55000001</v>
      </c>
      <c r="AB37" s="20">
        <f t="shared" si="0"/>
        <v>1</v>
      </c>
      <c r="AC37" s="14">
        <f t="shared" si="1"/>
        <v>0.64509119112967672</v>
      </c>
      <c r="AD37" s="21">
        <f t="shared" si="2"/>
        <v>0.64509119112967672</v>
      </c>
    </row>
    <row r="38" spans="1:30" ht="15" customHeight="1">
      <c r="A38" s="7" t="s">
        <v>18</v>
      </c>
      <c r="B38" s="8"/>
      <c r="C38" s="7" t="s">
        <v>45</v>
      </c>
      <c r="D38" s="8"/>
      <c r="E38" s="7" t="s">
        <v>45</v>
      </c>
      <c r="F38" s="8"/>
      <c r="G38" s="7" t="s">
        <v>45</v>
      </c>
      <c r="H38" s="8"/>
      <c r="I38" s="7" t="s">
        <v>41</v>
      </c>
      <c r="J38" s="8"/>
      <c r="K38" s="8"/>
      <c r="L38" s="7" t="s">
        <v>29</v>
      </c>
      <c r="M38" s="8"/>
      <c r="N38" s="8"/>
      <c r="O38" s="7"/>
      <c r="P38" s="8"/>
      <c r="Q38" s="7"/>
      <c r="R38" s="8"/>
      <c r="S38" s="9" t="s">
        <v>73</v>
      </c>
      <c r="T38" s="10" t="s">
        <v>19</v>
      </c>
      <c r="U38" s="10" t="s">
        <v>20</v>
      </c>
      <c r="V38" s="11" t="s">
        <v>21</v>
      </c>
      <c r="W38" s="12" t="s">
        <v>22</v>
      </c>
      <c r="X38" s="13">
        <v>29780300</v>
      </c>
      <c r="Y38" s="13">
        <v>9779500</v>
      </c>
      <c r="Z38" s="15">
        <v>0</v>
      </c>
      <c r="AA38" s="19">
        <v>0</v>
      </c>
      <c r="AB38" s="20">
        <f t="shared" si="0"/>
        <v>0.32838822980292343</v>
      </c>
      <c r="AC38" s="14">
        <f t="shared" si="1"/>
        <v>0</v>
      </c>
      <c r="AD38" s="21">
        <f t="shared" si="2"/>
        <v>0</v>
      </c>
    </row>
    <row r="39" spans="1:30" ht="15" customHeight="1">
      <c r="A39" s="7" t="s">
        <v>18</v>
      </c>
      <c r="B39" s="8"/>
      <c r="C39" s="7" t="s">
        <v>45</v>
      </c>
      <c r="D39" s="8"/>
      <c r="E39" s="7" t="s">
        <v>45</v>
      </c>
      <c r="F39" s="8"/>
      <c r="G39" s="7" t="s">
        <v>45</v>
      </c>
      <c r="H39" s="8"/>
      <c r="I39" s="7" t="s">
        <v>41</v>
      </c>
      <c r="J39" s="8"/>
      <c r="K39" s="8"/>
      <c r="L39" s="7" t="s">
        <v>31</v>
      </c>
      <c r="M39" s="8"/>
      <c r="N39" s="8"/>
      <c r="O39" s="7"/>
      <c r="P39" s="8"/>
      <c r="Q39" s="7"/>
      <c r="R39" s="8"/>
      <c r="S39" s="9" t="s">
        <v>74</v>
      </c>
      <c r="T39" s="10" t="s">
        <v>19</v>
      </c>
      <c r="U39" s="10" t="s">
        <v>20</v>
      </c>
      <c r="V39" s="11" t="s">
        <v>21</v>
      </c>
      <c r="W39" s="12" t="s">
        <v>22</v>
      </c>
      <c r="X39" s="13">
        <v>2500000</v>
      </c>
      <c r="Y39" s="13">
        <v>1185630</v>
      </c>
      <c r="Z39" s="13">
        <v>1146310</v>
      </c>
      <c r="AA39" s="18">
        <v>1146310</v>
      </c>
      <c r="AB39" s="20">
        <f t="shared" si="0"/>
        <v>0.47425200000000001</v>
      </c>
      <c r="AC39" s="14">
        <f t="shared" si="1"/>
        <v>0.45852399999999999</v>
      </c>
      <c r="AD39" s="21">
        <f t="shared" si="2"/>
        <v>0.45852399999999999</v>
      </c>
    </row>
    <row r="40" spans="1:30" ht="15" customHeight="1">
      <c r="A40" s="7" t="s">
        <v>18</v>
      </c>
      <c r="B40" s="8"/>
      <c r="C40" s="7" t="s">
        <v>45</v>
      </c>
      <c r="D40" s="8"/>
      <c r="E40" s="7" t="s">
        <v>45</v>
      </c>
      <c r="F40" s="8"/>
      <c r="G40" s="7" t="s">
        <v>45</v>
      </c>
      <c r="H40" s="8"/>
      <c r="I40" s="7" t="s">
        <v>41</v>
      </c>
      <c r="J40" s="8"/>
      <c r="K40" s="8"/>
      <c r="L40" s="7" t="s">
        <v>35</v>
      </c>
      <c r="M40" s="8"/>
      <c r="N40" s="8"/>
      <c r="O40" s="7"/>
      <c r="P40" s="8"/>
      <c r="Q40" s="7"/>
      <c r="R40" s="8"/>
      <c r="S40" s="9" t="s">
        <v>75</v>
      </c>
      <c r="T40" s="10" t="s">
        <v>19</v>
      </c>
      <c r="U40" s="10" t="s">
        <v>20</v>
      </c>
      <c r="V40" s="11" t="s">
        <v>21</v>
      </c>
      <c r="W40" s="12" t="s">
        <v>22</v>
      </c>
      <c r="X40" s="13">
        <v>28500000</v>
      </c>
      <c r="Y40" s="13">
        <v>28500000</v>
      </c>
      <c r="Z40" s="15">
        <v>0</v>
      </c>
      <c r="AA40" s="19">
        <v>0</v>
      </c>
      <c r="AB40" s="20">
        <f t="shared" si="0"/>
        <v>1</v>
      </c>
      <c r="AC40" s="14">
        <f t="shared" si="1"/>
        <v>0</v>
      </c>
      <c r="AD40" s="21">
        <f t="shared" si="2"/>
        <v>0</v>
      </c>
    </row>
    <row r="41" spans="1:30" ht="15" customHeight="1">
      <c r="A41" s="7" t="s">
        <v>18</v>
      </c>
      <c r="B41" s="8"/>
      <c r="C41" s="7" t="s">
        <v>54</v>
      </c>
      <c r="D41" s="8"/>
      <c r="E41" s="7" t="s">
        <v>21</v>
      </c>
      <c r="F41" s="8"/>
      <c r="G41" s="7" t="s">
        <v>26</v>
      </c>
      <c r="H41" s="8"/>
      <c r="I41" s="7" t="s">
        <v>27</v>
      </c>
      <c r="J41" s="8"/>
      <c r="K41" s="8"/>
      <c r="L41" s="7"/>
      <c r="M41" s="8"/>
      <c r="N41" s="8"/>
      <c r="O41" s="7"/>
      <c r="P41" s="8"/>
      <c r="Q41" s="7"/>
      <c r="R41" s="8"/>
      <c r="S41" s="9" t="s">
        <v>77</v>
      </c>
      <c r="T41" s="10" t="s">
        <v>19</v>
      </c>
      <c r="U41" s="10" t="s">
        <v>20</v>
      </c>
      <c r="V41" s="11" t="s">
        <v>21</v>
      </c>
      <c r="W41" s="12" t="s">
        <v>22</v>
      </c>
      <c r="X41" s="13">
        <v>75350575</v>
      </c>
      <c r="Y41" s="13">
        <v>48000000</v>
      </c>
      <c r="Z41" s="13">
        <v>48000000</v>
      </c>
      <c r="AA41" s="18">
        <v>48000000</v>
      </c>
      <c r="AB41" s="20">
        <f t="shared" si="0"/>
        <v>0.63702234521767087</v>
      </c>
      <c r="AC41" s="14">
        <f t="shared" si="1"/>
        <v>0.63702234521767087</v>
      </c>
      <c r="AD41" s="21">
        <f t="shared" si="2"/>
        <v>0.63702234521767087</v>
      </c>
    </row>
    <row r="42" spans="1:30" ht="15" customHeight="1">
      <c r="A42" s="7" t="s">
        <v>18</v>
      </c>
      <c r="B42" s="8"/>
      <c r="C42" s="7" t="s">
        <v>78</v>
      </c>
      <c r="D42" s="8"/>
      <c r="E42" s="7" t="s">
        <v>26</v>
      </c>
      <c r="F42" s="8"/>
      <c r="G42" s="7" t="s">
        <v>45</v>
      </c>
      <c r="H42" s="8"/>
      <c r="I42" s="7" t="s">
        <v>27</v>
      </c>
      <c r="J42" s="8"/>
      <c r="K42" s="8"/>
      <c r="L42" s="7"/>
      <c r="M42" s="8"/>
      <c r="N42" s="8"/>
      <c r="O42" s="7"/>
      <c r="P42" s="8"/>
      <c r="Q42" s="7"/>
      <c r="R42" s="8"/>
      <c r="S42" s="9" t="s">
        <v>79</v>
      </c>
      <c r="T42" s="10" t="s">
        <v>19</v>
      </c>
      <c r="U42" s="10" t="s">
        <v>20</v>
      </c>
      <c r="V42" s="11" t="s">
        <v>21</v>
      </c>
      <c r="W42" s="12" t="s">
        <v>22</v>
      </c>
      <c r="X42" s="13">
        <v>21789000</v>
      </c>
      <c r="Y42" s="13">
        <v>21789000</v>
      </c>
      <c r="Z42" s="13">
        <v>21789000</v>
      </c>
      <c r="AA42" s="18">
        <v>21789000</v>
      </c>
      <c r="AB42" s="20">
        <f t="shared" si="0"/>
        <v>1</v>
      </c>
      <c r="AC42" s="14">
        <f t="shared" si="1"/>
        <v>1</v>
      </c>
      <c r="AD42" s="21">
        <f t="shared" si="2"/>
        <v>1</v>
      </c>
    </row>
    <row r="43" spans="1:30" ht="15" customHeight="1">
      <c r="A43" s="7" t="s">
        <v>18</v>
      </c>
      <c r="B43" s="8"/>
      <c r="C43" s="7" t="s">
        <v>78</v>
      </c>
      <c r="D43" s="8"/>
      <c r="E43" s="7" t="s">
        <v>26</v>
      </c>
      <c r="F43" s="8"/>
      <c r="G43" s="7" t="s">
        <v>45</v>
      </c>
      <c r="H43" s="8"/>
      <c r="I43" s="7" t="s">
        <v>35</v>
      </c>
      <c r="J43" s="8"/>
      <c r="K43" s="8"/>
      <c r="L43" s="7"/>
      <c r="M43" s="8"/>
      <c r="N43" s="8"/>
      <c r="O43" s="7"/>
      <c r="P43" s="8"/>
      <c r="Q43" s="7"/>
      <c r="R43" s="8"/>
      <c r="S43" s="9" t="s">
        <v>80</v>
      </c>
      <c r="T43" s="10" t="s">
        <v>19</v>
      </c>
      <c r="U43" s="10" t="s">
        <v>20</v>
      </c>
      <c r="V43" s="11" t="s">
        <v>21</v>
      </c>
      <c r="W43" s="12" t="s">
        <v>22</v>
      </c>
      <c r="X43" s="13">
        <v>1178000</v>
      </c>
      <c r="Y43" s="13">
        <v>1178000</v>
      </c>
      <c r="Z43" s="13">
        <v>1109000</v>
      </c>
      <c r="AA43" s="18">
        <v>1109000</v>
      </c>
      <c r="AB43" s="20">
        <f t="shared" si="0"/>
        <v>1</v>
      </c>
      <c r="AC43" s="14">
        <f t="shared" si="1"/>
        <v>0.9414261460101867</v>
      </c>
      <c r="AD43" s="21">
        <f t="shared" si="2"/>
        <v>0.9414261460101867</v>
      </c>
    </row>
    <row r="44" spans="1:30" ht="15" customHeight="1">
      <c r="A44" s="7" t="s">
        <v>18</v>
      </c>
      <c r="B44" s="8"/>
      <c r="C44" s="7" t="s">
        <v>78</v>
      </c>
      <c r="D44" s="8"/>
      <c r="E44" s="7" t="s">
        <v>76</v>
      </c>
      <c r="F44" s="8"/>
      <c r="G44" s="7" t="s">
        <v>26</v>
      </c>
      <c r="H44" s="8"/>
      <c r="I44" s="7"/>
      <c r="J44" s="8"/>
      <c r="K44" s="8"/>
      <c r="L44" s="7"/>
      <c r="M44" s="8"/>
      <c r="N44" s="8"/>
      <c r="O44" s="7"/>
      <c r="P44" s="8"/>
      <c r="Q44" s="7"/>
      <c r="R44" s="8"/>
      <c r="S44" s="9" t="s">
        <v>81</v>
      </c>
      <c r="T44" s="10" t="s">
        <v>19</v>
      </c>
      <c r="U44" s="10" t="s">
        <v>23</v>
      </c>
      <c r="V44" s="11" t="s">
        <v>24</v>
      </c>
      <c r="W44" s="12" t="s">
        <v>25</v>
      </c>
      <c r="X44" s="13">
        <v>82800000</v>
      </c>
      <c r="Y44" s="15">
        <v>0</v>
      </c>
      <c r="Z44" s="15">
        <v>0</v>
      </c>
      <c r="AA44" s="19">
        <v>0</v>
      </c>
      <c r="AB44" s="20">
        <f t="shared" si="0"/>
        <v>0</v>
      </c>
      <c r="AC44" s="14">
        <f t="shared" si="1"/>
        <v>0</v>
      </c>
      <c r="AD44" s="21">
        <f t="shared" si="2"/>
        <v>0</v>
      </c>
    </row>
    <row r="45" spans="1:30" ht="15" customHeight="1">
      <c r="A45" s="7" t="s">
        <v>84</v>
      </c>
      <c r="B45" s="8"/>
      <c r="C45" s="7" t="s">
        <v>87</v>
      </c>
      <c r="D45" s="8"/>
      <c r="E45" s="7" t="s">
        <v>88</v>
      </c>
      <c r="F45" s="8"/>
      <c r="G45" s="7" t="s">
        <v>89</v>
      </c>
      <c r="H45" s="8"/>
      <c r="I45" s="7" t="s">
        <v>90</v>
      </c>
      <c r="J45" s="8"/>
      <c r="K45" s="8"/>
      <c r="L45" s="7" t="s">
        <v>91</v>
      </c>
      <c r="M45" s="8"/>
      <c r="N45" s="8"/>
      <c r="O45" s="7" t="s">
        <v>45</v>
      </c>
      <c r="P45" s="8"/>
      <c r="Q45" s="7"/>
      <c r="R45" s="8"/>
      <c r="S45" s="9" t="s">
        <v>94</v>
      </c>
      <c r="T45" s="10" t="s">
        <v>19</v>
      </c>
      <c r="U45" s="10" t="s">
        <v>20</v>
      </c>
      <c r="V45" s="11" t="s">
        <v>85</v>
      </c>
      <c r="W45" s="12" t="s">
        <v>86</v>
      </c>
      <c r="X45" s="13">
        <v>41848825000</v>
      </c>
      <c r="Y45" s="13">
        <v>32686171954.240002</v>
      </c>
      <c r="Z45" s="13">
        <v>31504337485.240002</v>
      </c>
      <c r="AA45" s="18">
        <v>31504337485.240002</v>
      </c>
      <c r="AB45" s="20">
        <f t="shared" si="0"/>
        <v>0.78105351713554683</v>
      </c>
      <c r="AC45" s="14">
        <f t="shared" si="1"/>
        <v>0.75281295198228393</v>
      </c>
      <c r="AD45" s="21">
        <f t="shared" si="2"/>
        <v>0.75281295198228393</v>
      </c>
    </row>
    <row r="46" spans="1:30" ht="15" customHeight="1">
      <c r="A46" s="7" t="s">
        <v>84</v>
      </c>
      <c r="B46" s="8"/>
      <c r="C46" s="7" t="s">
        <v>87</v>
      </c>
      <c r="D46" s="8"/>
      <c r="E46" s="7" t="s">
        <v>88</v>
      </c>
      <c r="F46" s="8"/>
      <c r="G46" s="7" t="s">
        <v>89</v>
      </c>
      <c r="H46" s="8"/>
      <c r="I46" s="7" t="s">
        <v>90</v>
      </c>
      <c r="J46" s="8"/>
      <c r="K46" s="8"/>
      <c r="L46" s="7" t="s">
        <v>92</v>
      </c>
      <c r="M46" s="8"/>
      <c r="N46" s="8"/>
      <c r="O46" s="7" t="s">
        <v>45</v>
      </c>
      <c r="P46" s="8"/>
      <c r="Q46" s="7"/>
      <c r="R46" s="8"/>
      <c r="S46" s="9" t="s">
        <v>95</v>
      </c>
      <c r="T46" s="10" t="s">
        <v>19</v>
      </c>
      <c r="U46" s="10" t="s">
        <v>20</v>
      </c>
      <c r="V46" s="11" t="s">
        <v>85</v>
      </c>
      <c r="W46" s="12" t="s">
        <v>86</v>
      </c>
      <c r="X46" s="13">
        <v>15598675000</v>
      </c>
      <c r="Y46" s="13">
        <v>11386239579</v>
      </c>
      <c r="Z46" s="13">
        <v>6215565970</v>
      </c>
      <c r="AA46" s="18">
        <v>6215565970</v>
      </c>
      <c r="AB46" s="20">
        <f t="shared" si="0"/>
        <v>0.7299491513862556</v>
      </c>
      <c r="AC46" s="14">
        <f t="shared" si="1"/>
        <v>0.39846756022546787</v>
      </c>
      <c r="AD46" s="21">
        <f t="shared" si="2"/>
        <v>0.39846756022546787</v>
      </c>
    </row>
    <row r="47" spans="1:30" ht="15" customHeight="1" thickBot="1">
      <c r="A47" s="7" t="s">
        <v>84</v>
      </c>
      <c r="B47" s="8"/>
      <c r="C47" s="7" t="s">
        <v>87</v>
      </c>
      <c r="D47" s="8"/>
      <c r="E47" s="7" t="s">
        <v>88</v>
      </c>
      <c r="F47" s="8"/>
      <c r="G47" s="7" t="s">
        <v>89</v>
      </c>
      <c r="H47" s="8"/>
      <c r="I47" s="7" t="s">
        <v>90</v>
      </c>
      <c r="J47" s="8"/>
      <c r="K47" s="8"/>
      <c r="L47" s="7" t="s">
        <v>93</v>
      </c>
      <c r="M47" s="8"/>
      <c r="N47" s="8"/>
      <c r="O47" s="7" t="s">
        <v>45</v>
      </c>
      <c r="P47" s="8"/>
      <c r="Q47" s="7"/>
      <c r="R47" s="8"/>
      <c r="S47" s="9" t="s">
        <v>96</v>
      </c>
      <c r="T47" s="10" t="s">
        <v>19</v>
      </c>
      <c r="U47" s="10" t="s">
        <v>20</v>
      </c>
      <c r="V47" s="11" t="s">
        <v>85</v>
      </c>
      <c r="W47" s="12" t="s">
        <v>86</v>
      </c>
      <c r="X47" s="13">
        <v>4602500000</v>
      </c>
      <c r="Y47" s="13">
        <v>1207450000</v>
      </c>
      <c r="Z47" s="13">
        <v>482980000</v>
      </c>
      <c r="AA47" s="18">
        <v>482980000</v>
      </c>
      <c r="AB47" s="22">
        <f t="shared" si="0"/>
        <v>0.26234655078761543</v>
      </c>
      <c r="AC47" s="23">
        <f t="shared" si="1"/>
        <v>0.10493862031504617</v>
      </c>
      <c r="AD47" s="24">
        <f t="shared" si="2"/>
        <v>0.10493862031504617</v>
      </c>
    </row>
    <row r="48" spans="1:30" ht="6.75" customHeight="1" thickBot="1">
      <c r="AB48" s="5"/>
      <c r="AC48" s="5"/>
      <c r="AD48" s="5"/>
    </row>
    <row r="49" spans="1:30" ht="15.75" thickBot="1">
      <c r="A49" s="16" t="s">
        <v>100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7">
        <f>SUM(X6:X48)</f>
        <v>68646529661.020004</v>
      </c>
      <c r="Y49" s="17">
        <f t="shared" ref="Y49:AA49" si="3">SUM(Y6:Y48)</f>
        <v>50693938261.620003</v>
      </c>
      <c r="Z49" s="17">
        <f t="shared" si="3"/>
        <v>43185697996.660004</v>
      </c>
      <c r="AA49" s="25">
        <f t="shared" si="3"/>
        <v>43185697996.660004</v>
      </c>
      <c r="AB49" s="26">
        <f t="shared" ref="AB49" si="4">+Y49/X49</f>
        <v>0.73847780087280745</v>
      </c>
      <c r="AC49" s="27">
        <f t="shared" ref="AC49" si="5">+Z49/X49</f>
        <v>0.62910242090770119</v>
      </c>
      <c r="AD49" s="28">
        <f t="shared" ref="AD49" si="6">+AA49/X49</f>
        <v>0.62910242090770119</v>
      </c>
    </row>
  </sheetData>
  <mergeCells count="348">
    <mergeCell ref="A47:B47"/>
    <mergeCell ref="C47:D47"/>
    <mergeCell ref="E47:F47"/>
    <mergeCell ref="G47:H47"/>
    <mergeCell ref="I47:K47"/>
    <mergeCell ref="L47:N47"/>
    <mergeCell ref="O47:P47"/>
    <mergeCell ref="Q47:R47"/>
    <mergeCell ref="L46:N46"/>
    <mergeCell ref="O46:P46"/>
    <mergeCell ref="Q46:R46"/>
    <mergeCell ref="A46:B46"/>
    <mergeCell ref="C46:D46"/>
    <mergeCell ref="E46:F46"/>
    <mergeCell ref="G46:H46"/>
    <mergeCell ref="I46:K46"/>
    <mergeCell ref="A49:W49"/>
    <mergeCell ref="A45:B45"/>
    <mergeCell ref="C45:D45"/>
    <mergeCell ref="E45:F45"/>
    <mergeCell ref="G45:H45"/>
    <mergeCell ref="I45:K45"/>
    <mergeCell ref="L45:N45"/>
    <mergeCell ref="O45:P45"/>
    <mergeCell ref="Q45:R45"/>
    <mergeCell ref="L44:N44"/>
    <mergeCell ref="O44:P44"/>
    <mergeCell ref="Q44:R44"/>
    <mergeCell ref="A44:B44"/>
    <mergeCell ref="C44:D44"/>
    <mergeCell ref="E44:F44"/>
    <mergeCell ref="G44:H44"/>
    <mergeCell ref="I44:K44"/>
    <mergeCell ref="A43:B43"/>
    <mergeCell ref="C43:D43"/>
    <mergeCell ref="E43:F43"/>
    <mergeCell ref="G43:H43"/>
    <mergeCell ref="I43:K43"/>
    <mergeCell ref="L43:N43"/>
    <mergeCell ref="O43:P43"/>
    <mergeCell ref="Q43:R43"/>
    <mergeCell ref="L42:N42"/>
    <mergeCell ref="O42:P42"/>
    <mergeCell ref="Q42:R42"/>
    <mergeCell ref="A42:B42"/>
    <mergeCell ref="C42:D42"/>
    <mergeCell ref="E42:F42"/>
    <mergeCell ref="G42:H42"/>
    <mergeCell ref="I42:K42"/>
    <mergeCell ref="A41:B41"/>
    <mergeCell ref="C41:D41"/>
    <mergeCell ref="E41:F41"/>
    <mergeCell ref="G41:H41"/>
    <mergeCell ref="I41:K41"/>
    <mergeCell ref="L41:N41"/>
    <mergeCell ref="O41:P41"/>
    <mergeCell ref="Q41:R41"/>
    <mergeCell ref="A40:B40"/>
    <mergeCell ref="C40:D40"/>
    <mergeCell ref="E40:F40"/>
    <mergeCell ref="G40:H40"/>
    <mergeCell ref="I40:K40"/>
    <mergeCell ref="L40:N40"/>
    <mergeCell ref="O40:P40"/>
    <mergeCell ref="Q40:R40"/>
    <mergeCell ref="A39:B39"/>
    <mergeCell ref="C39:D39"/>
    <mergeCell ref="E39:F39"/>
    <mergeCell ref="G39:H39"/>
    <mergeCell ref="I39:K39"/>
    <mergeCell ref="L39:N39"/>
    <mergeCell ref="O39:P39"/>
    <mergeCell ref="Q39:R39"/>
    <mergeCell ref="L38:N38"/>
    <mergeCell ref="O38:P38"/>
    <mergeCell ref="Q38:R38"/>
    <mergeCell ref="A38:B38"/>
    <mergeCell ref="C38:D38"/>
    <mergeCell ref="E38:F38"/>
    <mergeCell ref="G38:H38"/>
    <mergeCell ref="I38:K38"/>
    <mergeCell ref="A37:B37"/>
    <mergeCell ref="C37:D37"/>
    <mergeCell ref="E37:F37"/>
    <mergeCell ref="G37:H37"/>
    <mergeCell ref="I37:K37"/>
    <mergeCell ref="L37:N37"/>
    <mergeCell ref="O37:P37"/>
    <mergeCell ref="Q37:R37"/>
    <mergeCell ref="L36:N36"/>
    <mergeCell ref="O36:P36"/>
    <mergeCell ref="Q36:R36"/>
    <mergeCell ref="A36:B36"/>
    <mergeCell ref="C36:D36"/>
    <mergeCell ref="E36:F36"/>
    <mergeCell ref="G36:H36"/>
    <mergeCell ref="I36:K36"/>
    <mergeCell ref="A35:B35"/>
    <mergeCell ref="C35:D35"/>
    <mergeCell ref="E35:F35"/>
    <mergeCell ref="G35:H35"/>
    <mergeCell ref="I35:K35"/>
    <mergeCell ref="L35:N35"/>
    <mergeCell ref="O35:P35"/>
    <mergeCell ref="Q35:R35"/>
    <mergeCell ref="L34:N34"/>
    <mergeCell ref="O34:P34"/>
    <mergeCell ref="Q34:R34"/>
    <mergeCell ref="A34:B34"/>
    <mergeCell ref="C34:D34"/>
    <mergeCell ref="E34:F34"/>
    <mergeCell ref="G34:H34"/>
    <mergeCell ref="I34:K34"/>
    <mergeCell ref="A33:B33"/>
    <mergeCell ref="C33:D33"/>
    <mergeCell ref="E33:F33"/>
    <mergeCell ref="G33:H33"/>
    <mergeCell ref="I33:K33"/>
    <mergeCell ref="L33:N33"/>
    <mergeCell ref="O33:P33"/>
    <mergeCell ref="Q33:R33"/>
    <mergeCell ref="L32:N32"/>
    <mergeCell ref="O32:P32"/>
    <mergeCell ref="Q32:R32"/>
    <mergeCell ref="A32:B32"/>
    <mergeCell ref="C32:D32"/>
    <mergeCell ref="E32:F32"/>
    <mergeCell ref="G32:H32"/>
    <mergeCell ref="I32:K32"/>
    <mergeCell ref="L31:N31"/>
    <mergeCell ref="O31:P31"/>
    <mergeCell ref="Q31:R31"/>
    <mergeCell ref="A31:B31"/>
    <mergeCell ref="C31:D31"/>
    <mergeCell ref="E31:F31"/>
    <mergeCell ref="G31:H31"/>
    <mergeCell ref="I31:K31"/>
    <mergeCell ref="A30:B30"/>
    <mergeCell ref="C30:D30"/>
    <mergeCell ref="E30:F30"/>
    <mergeCell ref="G30:H30"/>
    <mergeCell ref="I30:K30"/>
    <mergeCell ref="L30:N30"/>
    <mergeCell ref="O30:P30"/>
    <mergeCell ref="Q30:R30"/>
    <mergeCell ref="L29:N29"/>
    <mergeCell ref="O29:P29"/>
    <mergeCell ref="Q29:R29"/>
    <mergeCell ref="A29:B29"/>
    <mergeCell ref="C29:D29"/>
    <mergeCell ref="E29:F29"/>
    <mergeCell ref="G29:H29"/>
    <mergeCell ref="I29:K29"/>
    <mergeCell ref="A28:B28"/>
    <mergeCell ref="C28:D28"/>
    <mergeCell ref="E28:F28"/>
    <mergeCell ref="G28:H28"/>
    <mergeCell ref="I28:K28"/>
    <mergeCell ref="L28:N28"/>
    <mergeCell ref="O28:P28"/>
    <mergeCell ref="Q28:R28"/>
    <mergeCell ref="A27:B27"/>
    <mergeCell ref="C27:D27"/>
    <mergeCell ref="E27:F27"/>
    <mergeCell ref="G27:H27"/>
    <mergeCell ref="I27:K27"/>
    <mergeCell ref="L27:N27"/>
    <mergeCell ref="O27:P27"/>
    <mergeCell ref="Q27:R27"/>
    <mergeCell ref="A26:B26"/>
    <mergeCell ref="C26:D26"/>
    <mergeCell ref="E26:F26"/>
    <mergeCell ref="G26:H26"/>
    <mergeCell ref="I26:K26"/>
    <mergeCell ref="L26:N26"/>
    <mergeCell ref="O26:P26"/>
    <mergeCell ref="Q26:R26"/>
    <mergeCell ref="L25:N25"/>
    <mergeCell ref="O25:P25"/>
    <mergeCell ref="Q25:R25"/>
    <mergeCell ref="A25:B25"/>
    <mergeCell ref="C25:D25"/>
    <mergeCell ref="E25:F25"/>
    <mergeCell ref="G25:H25"/>
    <mergeCell ref="I25:K25"/>
    <mergeCell ref="A24:B24"/>
    <mergeCell ref="C24:D24"/>
    <mergeCell ref="E24:F24"/>
    <mergeCell ref="G24:H24"/>
    <mergeCell ref="I24:K24"/>
    <mergeCell ref="L24:N24"/>
    <mergeCell ref="O24:P24"/>
    <mergeCell ref="Q24:R24"/>
    <mergeCell ref="A23:B23"/>
    <mergeCell ref="C23:D23"/>
    <mergeCell ref="E23:F23"/>
    <mergeCell ref="G23:H23"/>
    <mergeCell ref="I23:K23"/>
    <mergeCell ref="L23:N23"/>
    <mergeCell ref="O23:P23"/>
    <mergeCell ref="Q23:R23"/>
    <mergeCell ref="L22:N22"/>
    <mergeCell ref="O22:P22"/>
    <mergeCell ref="Q22:R22"/>
    <mergeCell ref="A22:B22"/>
    <mergeCell ref="C22:D22"/>
    <mergeCell ref="E22:F22"/>
    <mergeCell ref="G22:H22"/>
    <mergeCell ref="I22:K22"/>
    <mergeCell ref="L21:N21"/>
    <mergeCell ref="O21:P21"/>
    <mergeCell ref="Q21:R21"/>
    <mergeCell ref="A21:B21"/>
    <mergeCell ref="C21:D21"/>
    <mergeCell ref="E21:F21"/>
    <mergeCell ref="G21:H21"/>
    <mergeCell ref="I21:K21"/>
    <mergeCell ref="A20:B20"/>
    <mergeCell ref="C20:D20"/>
    <mergeCell ref="E20:F20"/>
    <mergeCell ref="G20:H20"/>
    <mergeCell ref="I20:K20"/>
    <mergeCell ref="L20:N20"/>
    <mergeCell ref="O20:P20"/>
    <mergeCell ref="Q20:R20"/>
    <mergeCell ref="A19:B19"/>
    <mergeCell ref="C19:D19"/>
    <mergeCell ref="E19:F19"/>
    <mergeCell ref="G19:H19"/>
    <mergeCell ref="I19:K19"/>
    <mergeCell ref="L19:N19"/>
    <mergeCell ref="O19:P19"/>
    <mergeCell ref="Q19:R19"/>
    <mergeCell ref="L18:N18"/>
    <mergeCell ref="O18:P18"/>
    <mergeCell ref="Q18:R18"/>
    <mergeCell ref="A18:B18"/>
    <mergeCell ref="C18:D18"/>
    <mergeCell ref="E18:F18"/>
    <mergeCell ref="G18:H18"/>
    <mergeCell ref="I18:K18"/>
    <mergeCell ref="A17:B17"/>
    <mergeCell ref="C17:D17"/>
    <mergeCell ref="E17:F17"/>
    <mergeCell ref="G17:H17"/>
    <mergeCell ref="I17:K17"/>
    <mergeCell ref="L17:N17"/>
    <mergeCell ref="O17:P17"/>
    <mergeCell ref="Q17:R17"/>
    <mergeCell ref="A16:B16"/>
    <mergeCell ref="C16:D16"/>
    <mergeCell ref="E16:F16"/>
    <mergeCell ref="G16:H16"/>
    <mergeCell ref="I16:K16"/>
    <mergeCell ref="L16:N16"/>
    <mergeCell ref="O16:P16"/>
    <mergeCell ref="Q16:R16"/>
    <mergeCell ref="L15:N15"/>
    <mergeCell ref="O15:P15"/>
    <mergeCell ref="Q15:R15"/>
    <mergeCell ref="A15:B15"/>
    <mergeCell ref="C15:D15"/>
    <mergeCell ref="E15:F15"/>
    <mergeCell ref="G15:H15"/>
    <mergeCell ref="I15:K15"/>
    <mergeCell ref="A14:B14"/>
    <mergeCell ref="C14:D14"/>
    <mergeCell ref="E14:F14"/>
    <mergeCell ref="G14:H14"/>
    <mergeCell ref="I14:K14"/>
    <mergeCell ref="L14:N14"/>
    <mergeCell ref="O14:P14"/>
    <mergeCell ref="Q14:R14"/>
    <mergeCell ref="L13:N13"/>
    <mergeCell ref="O13:P13"/>
    <mergeCell ref="Q13:R13"/>
    <mergeCell ref="A13:B13"/>
    <mergeCell ref="C13:D13"/>
    <mergeCell ref="E13:F13"/>
    <mergeCell ref="G13:H13"/>
    <mergeCell ref="I13:K13"/>
    <mergeCell ref="A12:B12"/>
    <mergeCell ref="C12:D12"/>
    <mergeCell ref="E12:F12"/>
    <mergeCell ref="G12:H12"/>
    <mergeCell ref="I12:K12"/>
    <mergeCell ref="L12:N12"/>
    <mergeCell ref="O12:P12"/>
    <mergeCell ref="Q12:R12"/>
    <mergeCell ref="A11:B11"/>
    <mergeCell ref="C11:D11"/>
    <mergeCell ref="E11:F11"/>
    <mergeCell ref="G11:H11"/>
    <mergeCell ref="I11:K11"/>
    <mergeCell ref="L11:N11"/>
    <mergeCell ref="O11:P11"/>
    <mergeCell ref="Q11:R11"/>
    <mergeCell ref="L10:N10"/>
    <mergeCell ref="O10:P10"/>
    <mergeCell ref="Q10:R10"/>
    <mergeCell ref="A10:B10"/>
    <mergeCell ref="C10:D10"/>
    <mergeCell ref="E10:F10"/>
    <mergeCell ref="G10:H10"/>
    <mergeCell ref="I10:K10"/>
    <mergeCell ref="A9:B9"/>
    <mergeCell ref="C9:D9"/>
    <mergeCell ref="E9:F9"/>
    <mergeCell ref="G9:H9"/>
    <mergeCell ref="I9:K9"/>
    <mergeCell ref="L9:N9"/>
    <mergeCell ref="O9:P9"/>
    <mergeCell ref="Q9:R9"/>
    <mergeCell ref="A8:B8"/>
    <mergeCell ref="C8:D8"/>
    <mergeCell ref="E8:F8"/>
    <mergeCell ref="G8:H8"/>
    <mergeCell ref="I8:K8"/>
    <mergeCell ref="L8:N8"/>
    <mergeCell ref="O8:P8"/>
    <mergeCell ref="Q8:R8"/>
    <mergeCell ref="L7:N7"/>
    <mergeCell ref="O7:P7"/>
    <mergeCell ref="Q7:R7"/>
    <mergeCell ref="A7:B7"/>
    <mergeCell ref="C7:D7"/>
    <mergeCell ref="E7:F7"/>
    <mergeCell ref="G7:H7"/>
    <mergeCell ref="I7:K7"/>
    <mergeCell ref="A6:B6"/>
    <mergeCell ref="C6:D6"/>
    <mergeCell ref="E6:F6"/>
    <mergeCell ref="G6:H6"/>
    <mergeCell ref="I6:K6"/>
    <mergeCell ref="L6:N6"/>
    <mergeCell ref="O6:P6"/>
    <mergeCell ref="Q6:R6"/>
    <mergeCell ref="A5:B5"/>
    <mergeCell ref="C5:D5"/>
    <mergeCell ref="E5:F5"/>
    <mergeCell ref="G5:H5"/>
    <mergeCell ref="I5:K5"/>
    <mergeCell ref="L5:N5"/>
    <mergeCell ref="O5:P5"/>
    <mergeCell ref="Q5:R5"/>
    <mergeCell ref="A1:AD1"/>
    <mergeCell ref="A2:AD2"/>
    <mergeCell ref="A3:AD3"/>
  </mergeCells>
  <conditionalFormatting sqref="AB6:AD49">
    <cfRule type="iconSet" priority="1">
      <iconSet iconSet="3Arrows">
        <cfvo type="percent" val="0"/>
        <cfvo type="percent" val="78"/>
        <cfvo type="percent" val="83"/>
      </iconSet>
    </cfRule>
  </conditionalFormatting>
  <pageMargins left="0.39370078740157499" right="0.39370078740157499" top="0.39370078740157499" bottom="0.70272440944881898" header="0.39370078740157499" footer="0.39370078740157499"/>
  <pageSetup orientation="landscape" horizontalDpi="300" verticalDpi="300" r:id="rId1"/>
  <headerFooter alignWithMargins="0">
    <oddFooter>&amp;R&amp;"Arial,Regular"&amp;8 Página 
&amp;"-,Regular"&amp;P 
&amp;"-,Regular"de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"/>
  <sheetViews>
    <sheetView showGridLines="0" workbookViewId="0"/>
  </sheetViews>
  <sheetFormatPr baseColWidth="10" defaultRowHeight="15"/>
  <cols>
    <col min="1" max="37" width="3.140625" customWidth="1"/>
    <col min="38" max="48" width="10.85546875" customWidth="1"/>
    <col min="49" max="49" width="0.5703125" customWidth="1"/>
  </cols>
  <sheetData>
    <row r="1" spans="1:48" ht="18" customHeight="1">
      <c r="A1" s="3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>
      <c r="A2" s="3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2024-11-18T14:46:16Z</dcterms:created>
  <dcterms:modified xsi:type="dcterms:W3CDTF">2024-11-19T14:37:24Z</dcterms:modified>
</cp:coreProperties>
</file>