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HP\Desktop\DNBC\RELACION CONTRATOS\2025\"/>
    </mc:Choice>
  </mc:AlternateContent>
  <xr:revisionPtr revIDLastSave="0" documentId="13_ncr:1_{15767980-F914-48F8-B2E7-73C52767AA0F}" xr6:coauthVersionLast="47" xr6:coauthVersionMax="47" xr10:uidLastSave="{00000000-0000-0000-0000-000000000000}"/>
  <bookViews>
    <workbookView xWindow="-120" yWindow="-120" windowWidth="20730" windowHeight="11040" xr2:uid="{E4BB0284-0980-4FF5-801E-0CB4D2B22D8C}"/>
  </bookViews>
  <sheets>
    <sheet name="ENERO" sheetId="1" r:id="rId1"/>
  </sheets>
  <definedNames>
    <definedName name="_xlnm._FilterDatabase" localSheetId="0" hidden="1">ENERO!$B$6:$L$45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6" i="1" l="1"/>
  <c r="L47" i="1"/>
  <c r="L48" i="1"/>
  <c r="L49" i="1"/>
  <c r="L50" i="1"/>
  <c r="L51" i="1"/>
  <c r="L52" i="1"/>
  <c r="L53" i="1"/>
  <c r="L54" i="1"/>
  <c r="L55" i="1"/>
  <c r="L56" i="1"/>
  <c r="L57" i="1"/>
  <c r="G57" i="1" s="1"/>
  <c r="L58" i="1"/>
  <c r="L59" i="1"/>
  <c r="L60" i="1"/>
  <c r="L61" i="1"/>
  <c r="H46" i="1"/>
  <c r="H47" i="1"/>
  <c r="H48" i="1"/>
  <c r="H49" i="1"/>
  <c r="H50" i="1"/>
  <c r="H51" i="1"/>
  <c r="H52" i="1"/>
  <c r="H53" i="1"/>
  <c r="H54" i="1"/>
  <c r="H55" i="1"/>
  <c r="H56" i="1"/>
  <c r="H57" i="1"/>
  <c r="H58" i="1"/>
  <c r="H59" i="1"/>
  <c r="H60" i="1"/>
  <c r="H61" i="1"/>
  <c r="G46" i="1"/>
  <c r="G47" i="1"/>
  <c r="G48" i="1"/>
  <c r="G49" i="1"/>
  <c r="G50" i="1"/>
  <c r="G51" i="1"/>
  <c r="G52" i="1"/>
  <c r="G53" i="1"/>
  <c r="G54" i="1"/>
  <c r="G55" i="1"/>
  <c r="G56" i="1"/>
  <c r="G58" i="1"/>
  <c r="G59" i="1"/>
  <c r="G60" i="1"/>
  <c r="G61" i="1"/>
  <c r="H7" i="1"/>
  <c r="L8" i="1" l="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7" i="1"/>
  <c r="G7" i="1" l="1"/>
  <c r="G15" i="1"/>
  <c r="H15" i="1"/>
  <c r="H40" i="1"/>
  <c r="G40" i="1" s="1"/>
  <c r="H32" i="1"/>
  <c r="G32" i="1" s="1"/>
  <c r="G24" i="1"/>
  <c r="H24" i="1"/>
  <c r="H16" i="1"/>
  <c r="G16" i="1" s="1"/>
  <c r="G43" i="1"/>
  <c r="H43" i="1"/>
  <c r="H35" i="1"/>
  <c r="G35" i="1" s="1"/>
  <c r="G27" i="1"/>
  <c r="H27" i="1"/>
  <c r="H19" i="1"/>
  <c r="G19" i="1" s="1"/>
  <c r="G10" i="1"/>
  <c r="H10" i="1"/>
  <c r="H42" i="1"/>
  <c r="G42" i="1" s="1"/>
  <c r="G38" i="1"/>
  <c r="H38" i="1"/>
  <c r="H34" i="1"/>
  <c r="G34" i="1" s="1"/>
  <c r="G30" i="1"/>
  <c r="H30" i="1"/>
  <c r="H26" i="1"/>
  <c r="G26" i="1" s="1"/>
  <c r="G22" i="1"/>
  <c r="H22" i="1"/>
  <c r="H18" i="1"/>
  <c r="G18" i="1" s="1"/>
  <c r="G13" i="1"/>
  <c r="H13" i="1"/>
  <c r="H9" i="1"/>
  <c r="G9" i="1" s="1"/>
  <c r="G44" i="1"/>
  <c r="H44" i="1"/>
  <c r="H36" i="1"/>
  <c r="G36" i="1" s="1"/>
  <c r="G28" i="1"/>
  <c r="H28" i="1"/>
  <c r="H20" i="1"/>
  <c r="G20" i="1" s="1"/>
  <c r="G11" i="1"/>
  <c r="H11" i="1"/>
  <c r="H39" i="1"/>
  <c r="G39" i="1" s="1"/>
  <c r="G31" i="1"/>
  <c r="H31" i="1"/>
  <c r="H23" i="1"/>
  <c r="G23" i="1" s="1"/>
  <c r="G14" i="1"/>
  <c r="H14" i="1"/>
  <c r="H45" i="1"/>
  <c r="G45" i="1" s="1"/>
  <c r="G41" i="1"/>
  <c r="H41" i="1"/>
  <c r="H37" i="1"/>
  <c r="G37" i="1" s="1"/>
  <c r="G33" i="1"/>
  <c r="H33" i="1"/>
  <c r="H29" i="1"/>
  <c r="G29" i="1" s="1"/>
  <c r="G25" i="1"/>
  <c r="H25" i="1"/>
  <c r="H21" i="1"/>
  <c r="G21" i="1" s="1"/>
  <c r="H17" i="1"/>
  <c r="G17" i="1" s="1"/>
  <c r="H12" i="1"/>
  <c r="G12" i="1" s="1"/>
  <c r="H8" i="1"/>
  <c r="G8" i="1" s="1"/>
</calcChain>
</file>

<file path=xl/sharedStrings.xml><?xml version="1.0" encoding="utf-8"?>
<sst xmlns="http://schemas.openxmlformats.org/spreadsheetml/2006/main" count="122" uniqueCount="120">
  <si>
    <t>NUMERO DE CONTRATO</t>
  </si>
  <si>
    <t>FECHA DE INICIO</t>
  </si>
  <si>
    <t>FECHA DE FINALIZACIÓN</t>
  </si>
  <si>
    <t>VALOR DEL CONTRATO</t>
  </si>
  <si>
    <t>PORCENTAJE DE EJECUCION</t>
  </si>
  <si>
    <t>RECURSOS TOTALES DESEMBOLSOS O PAGADOS</t>
  </si>
  <si>
    <t>RECURSOS PENDIENTES DE EJECUTAR</t>
  </si>
  <si>
    <t>CANTIDAD DE OTROSIES</t>
  </si>
  <si>
    <t>VALOR ADICIONES</t>
  </si>
  <si>
    <t>OBJETO</t>
  </si>
  <si>
    <t>VALOR NETO DEL CONTRATO</t>
  </si>
  <si>
    <t>RELACION CONTRATOS DNBC ENERO VIGENCIA 2025</t>
  </si>
  <si>
    <t>001-2025</t>
  </si>
  <si>
    <t>002-2025</t>
  </si>
  <si>
    <t>003-2025</t>
  </si>
  <si>
    <t>004-2025</t>
  </si>
  <si>
    <t>005-2025</t>
  </si>
  <si>
    <t>006-2025</t>
  </si>
  <si>
    <t>009-2025</t>
  </si>
  <si>
    <t>017-2025</t>
  </si>
  <si>
    <t>018-2025</t>
  </si>
  <si>
    <t>021-2025</t>
  </si>
  <si>
    <t>022-2025</t>
  </si>
  <si>
    <t>023-2025</t>
  </si>
  <si>
    <t>024-2025</t>
  </si>
  <si>
    <t>025-2025</t>
  </si>
  <si>
    <t>026-2025</t>
  </si>
  <si>
    <t>027-2025</t>
  </si>
  <si>
    <t>028-2025</t>
  </si>
  <si>
    <t>029-2025</t>
  </si>
  <si>
    <t>030-2025</t>
  </si>
  <si>
    <t>031-2025</t>
  </si>
  <si>
    <t>032-2025</t>
  </si>
  <si>
    <t>033-2025</t>
  </si>
  <si>
    <t>034-2025</t>
  </si>
  <si>
    <t>035-2025</t>
  </si>
  <si>
    <t>036-2025</t>
  </si>
  <si>
    <t>037-2025</t>
  </si>
  <si>
    <t>038-2025</t>
  </si>
  <si>
    <t>039-2025</t>
  </si>
  <si>
    <t>040-2025</t>
  </si>
  <si>
    <t>041-2025</t>
  </si>
  <si>
    <t>042-2025</t>
  </si>
  <si>
    <t>043-2025</t>
  </si>
  <si>
    <t>044-2025</t>
  </si>
  <si>
    <t>045-2025</t>
  </si>
  <si>
    <t>046-2025</t>
  </si>
  <si>
    <t>047-2025</t>
  </si>
  <si>
    <t>048-2025</t>
  </si>
  <si>
    <t>049-2025</t>
  </si>
  <si>
    <t>052-2025</t>
  </si>
  <si>
    <t>PRESTACIÓN DE
SERVICIOS PROFESIONALES PARA BRINDAR ASESORIA ACOMPAÑAMIENTO JURÍDICO
PROFESIONAL A LA DIRECCION NACIONAL DE BOMBEROS PARA REVISIÓN, ESTRCTURACIÓN Y
SEGUIMIENTO DE LOS PROCESOS DE CONTRATACIÓN, ASÍ COMO EN TEMAS ESTRATÉGICOS
RELACIONADOS CON LAS ACTIVIDADES Y PROYECTOS QUE ADELANTA LA DIRECCIÓN NACIONAL
DE BOMBEROS</t>
  </si>
  <si>
    <t>PRESTACIÓN DE SERVICIOS PROFESIONALES MEDIANTE EL ACOMPAÑAMIENTO JURÍDICO AL GRUPO DE GESTIÓN CONTRACTUAL DE LA DIRECCIÓN NACIONAL DE BOMBEROS EN LAS ACTIVIDADES PROPIAS DE DICHA DEPENDENCIA.</t>
  </si>
  <si>
    <t>PRESTACIÓN DE SERVICIOS PROFESIONALES DE ASESORIA EN EL FORTALECIMIENTO JURÍDICO, DE LOS PROCESOS DE LA SUBDIRECCIÓN ADMINISTRATIVA Y FINANCIERA, DE LA DIRECCIÓN NACIONAL DE BOMBEROS DE COLOMBIA</t>
  </si>
  <si>
    <t>PRESTACIÓN DE SERVICIOS PROFESIONALES EN LAS ACTIVIDADES DEL PROCESO DE GESTIÓN ESTRATEGICA FINANCIERA DE LA DIRECCIÓN NACIONAL DE BOMBEROS DE COLOMBIA.”</t>
  </si>
  <si>
    <t>PRESTACIÓN DE SERVICIOS PROFESIONALES MEDIANTE EL ACOMPAÑAMIENTO JURÍDICO AL GRUPO DE GESTIÓN CONTRACTUAL DE LA DIRECCIÓN NACIONAL DE BOMBEROS EN LAS ACTIVIDADES PROPIAS DE DICHA DEPENDENCIA</t>
  </si>
  <si>
    <t>PRESTACIÓN DE SERVICIOS PROFESIONALES PARA BRINDAR ASESORIA JURIÍDICA AL DESPACHO DEL DIRECTOR NACIONAL DE BOMBEROS DE COLOMBIA.</t>
  </si>
  <si>
    <t>PRESTACIÓN DE SERVICIOS PROFESIONALES PARA LA ASESORÍA EN EL DESARROLLO Y SEGUIMIENTO DE LAS ACTIVIDADES DE LOS PROCESOS ADMINISTRATIVAS EN AQUELLOS QUE PERMITAN EL CUMPLIMIENTO DE LOS OBJETIVOS DE LA DIRECCIÓN NACIONAL DE BOMBEROS.</t>
  </si>
  <si>
    <t>PRESTACIÓN DE SERVICIOS PROFESIONALES EN LA SUBDIRECCIÓN
ADMINISTRATIVA Y FINANCIERA PARA BRINDAR APOYO JURIDICO AL
DESPACHO DEL SUBDIRECTOR</t>
  </si>
  <si>
    <t>PRESTACIÓN DE SERVICIOS PROFESIONALES PARA BRINDAR ASESORÍA JURÍDICA A LA SUBDIRECCIÓN ESTRATÉGICA Y COORDINACIÓN BOMBERIL DE LA DNBC</t>
  </si>
  <si>
    <t>PRESTAR SERVICIOS PROFESIONALES A LA DIRECCION NACIONAL DE BOMBEROS DE COLOMBIA EN EL FORTALECIMIENTO DE LA PLANEACIÓN ESTRATÉGICA Y GESTIÓN DE ANÁLISIS Y MEJORA CONTINUA, EN EL MARCO DEL MODELO INTEGRADO DE PLANEACIÓN Y GESTIÓN -MIPG</t>
  </si>
  <si>
    <t>PRESTACIÓN DE SERVICIOS PROFESIONALES EN EL PROCESO DE GESTIÓN DE COMUNICACIONES PARA A IMPLEMENTACIÓN DE LA ESTRATEGIA DE COMUNICACIONES DE LA DNBC CON LOS ENTES GUBERNAMENTALES Y EL SECTOR PRIVADO</t>
  </si>
  <si>
    <t>PRESTAR SERVICIOS DE APOYO A LA GESTIÓN EN EL PROCESO DE TECNOLOGÍA E INFORMATICA PARA ACOMPAÑAR LAS ACTIVIDADES RELACIONADAS CON EL SOPORTE TÉCNICO DE PRIMER Y SEGUNDO NIVEL PARA LOS FUNCIONARIOS Y CONTRATISTAS DE LA DIRECCIÓN NACIONAL DE BOMBEROS</t>
  </si>
  <si>
    <t>PRESTACIÓN DE SERVICIOS DE APOYO A LOS CUERPOS DE BOMBEROS DESDE LA CENTRAL DE INFORMACIÓN Y TELECOMUNICACIONES DE LA DIRECCIÓN NACIONAL DE BOMBEROS DE COLOMBIA, ASISTIENDO LAS LABORES DE RADIOPERADOR EN LA CITEL, EN LA RECEPCIÓN, MANEJO Y CONSOLIDACIÓN DE LA INFORMACIÓN DE EMERGENCIAS REPORTADAS POR LOS DIFERENTES CUERPOS DE BOMBEROS DE COLOMBIA QUE SEAN REPORTADO A LA CITEL</t>
  </si>
  <si>
    <t>PRESTACIÓN DE SERVICIOS DE APOYO A LA GESTIÓN DEL PROCESO DE COORDINACIÓN OPERATIVA DE LA DIRECCIÓN NACIONAL DE BOMBEROS, COADYUDANDO EN EL FLUJO, MANEJO Y ANÁLISIS DE LA INFORMACIÓN DE EMERGENCIA, CALAMIDADES PÚBLICAS O DESASTRES, QUE OCURRAN EN EL TERRITORIO NACIONAL.</t>
  </si>
  <si>
    <t>PRESTACION DE SERVICOS DE APOYO A LA GESTIÓN DEL PROCESO DE COORDINACIÓN OPERATIVA, EJECUTANDO ACTIVIDADES DE ENLACE ENTRE LA DNBC Y LAS ENTIDADES DEL SISTEMA NACIONAL DE GESTIÓN DEL RIESGO DE DESASTRES</t>
  </si>
  <si>
    <t>PRESTACIÓN DE SERVICIOS PROFESIONALES EN MATERIA JURIDICA EN EL PROESO DE GESTION DE ASUNTOS DISCIPLINARIOS DE LA DIRECCIÓN NACIONAL DE BOMBEROS EN LAS ACTIVIDADES PROPIAS DE DICHA DEPENDENCIA.</t>
  </si>
  <si>
    <t>PRESTACIÓN DE SERVICIOS PROFESIONALES A LA ENTIDAD PARA REALIZAR SEGUIMIENTO Y ATENCIÓN A LOS REQUERIMIENTOS ADELANTADOS POR LOS ENTES DE CONTROL EN LO RELACIONADO CON EL TRÁMITE DE RESPUESTA A LA ACCIONES POPULARES, REQUREIMIENTOS IMPARTIDOS POR LOS ENTES DE CONTROL, REQUERIMIENTOS JUDICIALES, APOYO A LA RESPUESTA DE DERECHOS DE PETICIÓN RADICADOS ANTE LA AUTORIDAD AMBIENTAL</t>
  </si>
  <si>
    <t>PRESETACIÓN DE SERVICIOS PROFESIONALES A LA DIRECCIÓN NACIONAL DE BOMBEROS PARA APOYAR JURÍDICAMENTE, ADMINITRATIVA Y CONTRACTUALMENT EL PROCESO DE COOPERACIÓN INTERNACIONAL, LAS ALIANZAS Y EL RELACIONAMIENTO ESTRATÉGICO INSTITUCIONAL PARA EL FORTALECIMIENTO MISIONAL</t>
  </si>
  <si>
    <t>PRESTACIÓN DE SERVICIOS DE APOYO A LA GESTION DESDE LA CENTRAL DE INFORMACIÓN Y TELECOMUNICACIONES (CITEL) DE LA DIDRECCIÓN NACIONAL DE BOMBEROS DE COLOMBIA, EJECUTANDO ACTIVIDADES DE RADIOPERADOR MEDIANTE LA RECEPCIÓN  CONSOLIDADA YY ANEJO DE LA INFORMACION DE EMERGENCIAS REPORTAA POR LO DIFERENTES CUERPOS DE BOMBEROS DE COLOMBIA</t>
  </si>
  <si>
    <t>PRESTACIÓN DE SERVICIOS DE APOYO A LA GESTIÓN DEL PROCESO DE COORDINACIÓN OPERATIVA DE LA ENTIDAD, EJECUTANDO ACTIVIDADES DE ENLACE ENTRE LA DNBC Y LAS ENTIDADES DEL SISTEMA NACIONAL DE GESTION DEL RIESGO DE DESASTRES</t>
  </si>
  <si>
    <t>PRESTACIÓN DE LOS SERVICIOS PROFESIONALES EN MATERIA ADMINISTRATIVO Y FINANCIERA EN LA SUBDIRECCIÓN ESTRATÉGICA Y DE COORDINACIÓN BOMBERIL DESDE EL PROCESO DE INSPECCIÓN, VIGILANCIA Y CONTROL PARA BRINDAR APOYO EN LAS ACTIVIDADES RELACIONADAS CON LOS PLANES DE ACCIÓN, MEJORA E INSPECCIONES TÉCNICAS OPERATIVAS Y SUS CORRESPONDIENTES INDICADORES.</t>
  </si>
  <si>
    <t>PRESTACIÓN DE SERVICIOS PARA APOYAR LAS ACTIVIDADES LOGÍSTICAS Y ADMINISTRATIVAS DE LA SUBDIRECCIÓN ADMINISTRATIVA Y FINANCIERA, RELACIONADAS CON LA DISTRIBUCIÓN, ORGANIZACIÓN Y GESTIÓN DE INSUMOS Y EQUIPOS DESTINADOS AL FORTALECIMIENTO DE LOS CUERPOS DE BOMBEROS</t>
  </si>
  <si>
    <t>PRESTACIÓN DE SERVICIOS PROFESIONALES EN ASESORÍA FINANCIERA AL PROCESO DE CONTRATACIÓN DE LA DIRECCIÓN NACIONAL DE BOMBEROS.</t>
  </si>
  <si>
    <t>PRESTACION DE SERVICIOS DE APOYO A LA GESTION ADMINISTRATIVA Y TECNICA EN LA SUBDIRECCION ADMINSITRATIVA Y FINANCIERA EN EL AREA DE GESTION CONTRACTUAL DE LA DIRECCION NACIONAL DE BOMBEROS DE COLOMBIA MEDIANTE LA EJECUCION DE ACTIVIDADES RELACIONADAS CON LA GESTION DOCUMENTAL..</t>
  </si>
  <si>
    <t>PRESTACIÓN DE SERVICIOS PROFESIONALES A LA SUBDIRECCION ADMINISTRATIVA Y FINANCIERA PARA BRINDAR APOYO ADMINISTRATIVO AL PROCESO DE GESTION DE TALENTO HUMANO DE LA DIRECCION NACIONAL DE BOMBEROS.</t>
  </si>
  <si>
    <t>PRESTAR LOS SERVICIOS DE APOYO A LA GESTION AL PROCESO DE GESTION DE ATENCION AL CIUDADANO DE LA DIRECCIÓN NACIONAL DE BOMBEROS ACTIVIDADES ADMINSTRATIVAS EN LA RECEPCION, ANALISIS Y TRAMITE DE PETICIONES, QUEJAS, RECLAMOS, SUGERENCIAS, DENUNCIAS, SOLICITUDES Y DEMAS DOCUMENTOS QUE INGRESAN A LA DIRECCION NACIONAL DE BOMBEROS DE COLOMBIA.</t>
  </si>
  <si>
    <t>PRESTAR LOS SERVICIOS DE APOYO A LA GESTION A LA SUBDIRECCION ADMINISTRATIVA Y FINANCIERA EN LAS ACTIVIDADES PROPIAS DEL PROCESO DE GESTION ADMINISTRATIVA.</t>
  </si>
  <si>
    <t>PRESTAR SERVICIOS DE APOYO PROFESIONALES A LA GESTIÓN DE TALENTO HUMANO EN EL DESARROLLO DEL SISTEMA DE SEGUIRIDAD Y SALUD EN EL TRABAJO.</t>
  </si>
  <si>
    <t>PRESTAR LOS SERVICIOS PROFESIONALES A LA OFICINA DE CONTROL INTERNO PARA EL DESARROLLO DE LOS PROCESOS DE AUDITORIA Y EVALUACIÓN DEL SISTEMA INTEGRADO DE GESTIÓN Y CONTROL DE LA DIRECCIÓN NACIONAL DE BOMBEROS.</t>
  </si>
  <si>
    <t>PRESTACION DE SERVICIOS PROFESIONALES PARA BRINDAR ACOMPAÑAMIENTO A LA SUBDIRECCION ESTRATEGICA Y DE COORDINACION BOMBERIL EN PROCESOS DE EDUCACION NACIONAL PARA BOMBEROS.</t>
  </si>
  <si>
    <t>PRESTACION DE SERVICIOS PROFESIONALES COMO ASESOR JURIDICO EN EL AREA DE GESTION JURIDICA DE LA DIRECCION NACIONAL DE BOMBEROS DE COLOMBIA</t>
  </si>
  <si>
    <t>PRESTAR SERVICIOS PROFESIONALES A LA SUBDIRECCION ADMINISTRATIVA Y FINANCIERA PARA BRINDAR ACOMPAÑAMIENTO A LOS PROCESOS Y ACTIVIDADES PROPIAS DE LA DEPENDENCIA</t>
  </si>
  <si>
    <t>PRESTACIÓN DE SERVICIOS PROFESIONALES PARA BRINDAR APOYO JURÍDICO EN LA ESTRUCTURACIÓN, REVISIÓN Y SEGUIMIENTO DE PROCESOS CONTRACTUALES BAJO LAS DISTINTAS MODALIDADES DE CONTRATACIÓN PÚBLICA, ASÍ COMO EN LA ELABORACIÓN Y ANÁLISIS DE DOCUMENTOS CONTRACTUALES, EN LA OFICINA DE GESTIÓN CONTRACTUAL DE LA DIRECCIÓN NACIONAL DE BOMBEROS.</t>
  </si>
  <si>
    <t>PRESTACION DE SERVICIOS PROFESIONALES PARA BRINDAR ASESORIA JURIDICA EN LA SUBDIRECION ESTRATEGICA Y DE COORDINACION BOMBERIL EN EL PROCESO DE FORMULACION, ACTUALIZACION Y ACOMPAÑAMIENTO NORMATIVO Y OPERATIVO EN ACTIVIDADES PROPIAS DE DICHA DEPENDENCIA.</t>
  </si>
  <si>
    <t>PRESTAR LOS SERVICIOS DE APOYO A LA GESTION A LA SUBDIRECCIÓN ADMINISTRATIVA Y FINANCIERA EN LA GESTIÓN ADMINSITRATIVA DEL PROCESO DE GESTION DE BIENES, ALMACEN E INVENTARIO DE LA DIRECCION NACIONAL DE BOMBEROS.</t>
  </si>
  <si>
    <t>PRESTACIÓN DE SERVICIOS PROFESIONALES A LA SUBDIRECCION ESTRATEGICA Y DE COORDINACION BOMBERIL EN EL PROCESO DE EDUCACION NACIONAL PARA BOMBEROS PARA APOYAR EL FUNCIONAMIENTO Y SOSTENIBILIDAD DEL SISTEMA DE GESTION..</t>
  </si>
  <si>
    <t>PRESTACIÓN DE SERVICIOS COMO OFICIAL MISIONAL EN LO RELACIONADO CON EL FORTALECIMIENTO DE LOS CUERPOS DE BOMBEROS DEL PAÍS Y EL GOBIERNO DE TI DE LA DIRECCIÓN NACIONAL DE BOMBEROS.</t>
  </si>
  <si>
    <t>PRESTACIÓN DE SERVICIOS DE APOYO A LA GESTION COMO OFICIAL DE BOMBERO EN LA SUBDIRECCION ESTRATEGICA Y DE COORDINACION BOMBERIL, EN EL PROCESO DE FORTALECIMIENTO BOMBERIL PARA BRINDAR ACOMPAÑAMIENTO TECNICO, ADMINISTRATIVO Y OPERATIVO EN LAS ACTIVIDADES REQUERIDAS POR LA DNBC.</t>
  </si>
  <si>
    <t>PRESTAR SERVICIOS PROFESIONALES A LA SUBDIRECCION ADMINISTRATIVA Y FINNACIERA PARA ACOMPAÑAMIENTO ADMINISTRATIVO AL PROCESO DE GESTION DE TALENTO HUMANO DE LA DIRECCIÓN NACIONAL DE BOMBEROS.</t>
  </si>
  <si>
    <t>007-2025</t>
  </si>
  <si>
    <t>008-2025</t>
  </si>
  <si>
    <t>012-2025</t>
  </si>
  <si>
    <t>011-2025</t>
  </si>
  <si>
    <t>010-2025</t>
  </si>
  <si>
    <t>013-2025</t>
  </si>
  <si>
    <t>016-2025</t>
  </si>
  <si>
    <t>015-2025</t>
  </si>
  <si>
    <t>014-2025</t>
  </si>
  <si>
    <t>019-2025</t>
  </si>
  <si>
    <t>020-2025</t>
  </si>
  <si>
    <t>DE</t>
  </si>
  <si>
    <t>050-2025</t>
  </si>
  <si>
    <t>053-2025</t>
  </si>
  <si>
    <t>051-2025</t>
  </si>
  <si>
    <t>054-2025</t>
  </si>
  <si>
    <t>PRESTACION DE LOS SERVICIOS PROFESIONALES PARA BRINDAR SOPORTE JURIDICO A LA SUBDIRECCION ESTRATEGICA Y DE COORDINACION BOMBERIL Y AL PROCESO DE EDUCACION NACIONAL PARA BOMBEROS.</t>
  </si>
  <si>
    <t>PRESTACIÓN DE SERVICIOS PROFESIONALES PARA BRINDAR SOPORTE JURÍDICO Y COADYUDAR A LA SUBDIRECCIÓN ESTRATÉGICA Y DE COORDINACIÓN BOMBERIL EN LA ASISTENCIA TÉCNICA Y ADMINISTRATIVA AL PROCESO DE EDUCACIÓN NACIONAL PARA BOMBEROS DE LA DIRECCIÓN NACIONAL DE BOMBEROS.</t>
  </si>
  <si>
    <t>PRESTAR LOS SERVICIOS PROFESIONALES CON PLENA AUTONOMÍA, TÉCNICA
Y ADMINISTRATIVA PARA ASESORAR EN LOS TEMAS FINANCIEROS A LAS
SUBDIRECCION ADMINISTRATIVA Y FINANCIERA, ASI COMO APOYAR EN LA
ELABORACION DE LOS INFORMES DE PLANEACION DEL PROCESO FINANCIERO Y
EL APOYO AL PERFIL DE TESORERIA DE LA ENTIDAD, A TRAVES DEL APLICATIVO
SIIF NACION II.»</t>
  </si>
  <si>
    <t xml:space="preserve">PRESTAR LOS SERVICIOS COMO OFICIAL MISIONAL AL DESPACHO DEL DIRECTOR NACIONAL PARA BRINDAR SOPORTE TECNICO EN LO RELACIONADO CON EL FORTALECIMIENTO DE LOS CUERPOS DE BOMBEROS DEL PAIS Y EL APOYO EN LA ATENCIÓN DE INCIDENTES RELACIONADOS CON LA ACTIVIDAD BOMBERIL. </t>
  </si>
  <si>
    <t>PRESTACIÓN DE SERVICIOS PROFESIONALES PARA BRINDAR ASESORIA Y ACOMPAÑAMIENTO TECNICO, ADMINISTRATIVO Y OPERATIVO AL PROCESO FANO
EN MATERIA DE GESTION TERRITORIAL PARA LA IMPLEMENTACION Y GARANTIA DE LA POLÍTICA PÚBLICA BOMBERIL DENTRO DE LAS COMPETENCIAS DE LA
SUBDIRECCION ESTRATÉGICA Y DE COORDINACIÓN.</t>
  </si>
  <si>
    <t>PRESTACIÓN DE SERVICIOS PROFESIONALES A LA SUBDIRECCIOI ADMINISTRATIVA Y FINANCIERA MEDIANTE EL ASESORAMIENTO EN L/</t>
  </si>
  <si>
    <t>CONTRACTUALES Y DEL APOYO EN LAS ACTIVIDADES CONTABLES</t>
  </si>
  <si>
    <t>PRESTACIÓN DE SERVICIOS PROFESIONALES DE ASESORIA
DESARROLLO Y SEGUIMIENTO A LAS ACTIVIDADES ADMINISTRATI
FINANCIERAS, DE LOS PROCESOS DE LA SUBDIRECCIÓN ADMINISTRA FINANCIERA, DE LA DIRECCIÓN NACIONAL DE BOMBEROS DE COLOMBIA</t>
  </si>
  <si>
    <t>PRESTACIÓN DE SERVICIOS PROFESIONALES PARA BRINDAR ASESORIA JURIÍDICA AL DESPACHO DEL DIRECTOR NACIONAL DE BOMBEROS DE COLOMBIA.»</t>
  </si>
  <si>
    <t>PRESTACIÓN DE SERVICIOS PROFESIONALES PARA BRINDAR ASESORÍA Y ACOMPAÑAMIENTO JURÍDICO EN LA ATENCIÓN DE ACCIONES CONSTITUCIONALES, PROCESOS JUDICIALES Y ADMINISTRATIVOS, ASÍ COMO EN LA RESPUESTA A REQUERIMIENTOS DE ENTIDADES Y CIUDADANOS, EN EL MARCO DE LAS COMPETENCIAS DE LA DIRECCIÓN NACIONAL DE BOMBEROS</t>
  </si>
  <si>
    <t>PRESTACIÓN DE SERVICIOS PROFESIONALES COMO PUBLICISTA PARA LA
DIRECCIÓN NACIONAL DE BOMBEROS (DNBC), CONSISTENTES EN
PLANIFICACIÓN Y EJECUCIÓN DE ACCIONES DE COMUNICACIÓN Y DIVULGACIÓN,
CON EL OBJETIVO DE PROMOVER LAS ACTIVIDADES, PROYECTOS Y
PROGRAMAS DE LA ENTIDA</t>
  </si>
  <si>
    <t>PRESTACION DE SERVICIOS DE APOYO A LA GESTION PARA DESARROLLAR
ACTIVIDADES DE ASISTENCIA ADMINISTRATIVA ENCAMINADAS A FACILITAR EL
PROCESO DE GESTIÓN DEL TALENTO HUMANO EN LA DIRECCIÓN NACIONAL DE
BOMBEROS DE COLOMBIA.</t>
  </si>
  <si>
    <t>PRESTACIÓN DE SERVICIOS DE APOYO A LA GESTIÓN AL PROCESO ADMINISTRATIVO DE TALENTO HUMANO Y DE SEGURIDAD Y SALUD EN TRABAJO DE LA SUBDIRECCIÓN ADMINISTRATIVA Y FINANCIERA DE LA DIRECCIÓN NACIONAL DE BOMBEROS COLOMBIA.</t>
  </si>
  <si>
    <t>ARRENDAMIENTO DE BIEN INMUEBLE PARA LA SEDE DE LA DIRECCIÓN NACIONAL DE BOMBEROS COLOMBIA, UBICADA EN EL COMPLEJO EMPRESARIAL ELEMENTO, AV - CALLE 26 # 69 -76 TORRE 4 PISO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</si>
</sst>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 #,##0.00_-;\-&quot;$&quot;\ * #,##0.00_-;_-&quot;$&quot;\ * &quot;-&quot;??_-;_-@_-"/>
  </numFmts>
  <fonts count="4" x14ac:knownFonts="1">
    <font>
      <sz val="11"/>
      <color theme="1"/>
      <name val="Calibri"/>
      <family val="2"/>
      <scheme val="minor"/>
    </font>
    <font>
      <sz val="11"/>
      <color theme="1"/>
      <name val="Calibri"/>
      <family val="2"/>
      <scheme val="minor"/>
    </font>
    <font>
      <b/>
      <sz val="16"/>
      <color indexed="8"/>
      <name val="Calibri"/>
      <family val="2"/>
      <scheme val="minor"/>
    </font>
    <font>
      <b/>
      <sz val="11"/>
      <name val="Calibri"/>
      <family val="2"/>
    </font>
  </fonts>
  <fills count="4">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s>
  <borders count="19">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42">
    <xf numFmtId="0" fontId="0" fillId="0" borderId="0" xfId="0"/>
    <xf numFmtId="0" fontId="0" fillId="0" borderId="0" xfId="0"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44" fontId="0" fillId="0" borderId="2" xfId="1" applyFont="1" applyBorder="1" applyAlignment="1">
      <alignment horizontal="center" vertical="center"/>
    </xf>
    <xf numFmtId="9" fontId="0" fillId="0" borderId="2" xfId="2" applyFont="1" applyBorder="1" applyAlignment="1">
      <alignment horizontal="center" vertical="center"/>
    </xf>
    <xf numFmtId="44" fontId="0" fillId="0" borderId="2" xfId="1" applyFont="1" applyBorder="1"/>
    <xf numFmtId="0" fontId="0" fillId="0" borderId="2" xfId="0" applyBorder="1"/>
    <xf numFmtId="0" fontId="0" fillId="0" borderId="0" xfId="0" applyAlignment="1">
      <alignment horizontal="center"/>
    </xf>
    <xf numFmtId="14" fontId="0" fillId="0" borderId="2" xfId="0" applyNumberFormat="1" applyBorder="1" applyAlignment="1">
      <alignment horizontal="center" vertical="center"/>
    </xf>
    <xf numFmtId="0" fontId="0" fillId="0" borderId="8" xfId="0" applyBorder="1"/>
    <xf numFmtId="44" fontId="0" fillId="0" borderId="3" xfId="0" applyNumberFormat="1" applyBorder="1"/>
    <xf numFmtId="44" fontId="0" fillId="0" borderId="0" xfId="1" applyFont="1"/>
    <xf numFmtId="44" fontId="0" fillId="0" borderId="8" xfId="1" applyFont="1" applyBorder="1"/>
    <xf numFmtId="14" fontId="0" fillId="0" borderId="2" xfId="0" applyNumberFormat="1" applyBorder="1" applyAlignment="1">
      <alignment horizontal="center"/>
    </xf>
    <xf numFmtId="14" fontId="0" fillId="0" borderId="8" xfId="0" applyNumberFormat="1" applyBorder="1" applyAlignment="1">
      <alignment horizontal="center"/>
    </xf>
    <xf numFmtId="0" fontId="0" fillId="0" borderId="1" xfId="0" applyBorder="1" applyAlignment="1">
      <alignment horizontal="center"/>
    </xf>
    <xf numFmtId="0" fontId="0" fillId="0" borderId="7" xfId="0" applyBorder="1" applyAlignment="1">
      <alignment horizontal="center"/>
    </xf>
    <xf numFmtId="0" fontId="3" fillId="3" borderId="9" xfId="0" applyFont="1" applyFill="1" applyBorder="1" applyAlignment="1">
      <alignment horizontal="center" vertical="center"/>
    </xf>
    <xf numFmtId="0" fontId="3" fillId="3" borderId="10" xfId="0" applyFont="1" applyFill="1" applyBorder="1" applyAlignment="1">
      <alignment horizontal="center" vertical="center"/>
    </xf>
    <xf numFmtId="44" fontId="3" fillId="3" borderId="10" xfId="1" applyFont="1" applyFill="1" applyBorder="1" applyAlignment="1">
      <alignment horizontal="center" vertical="center"/>
    </xf>
    <xf numFmtId="44" fontId="3" fillId="3" borderId="10" xfId="1" applyFont="1" applyFill="1" applyBorder="1" applyAlignment="1">
      <alignment horizontal="center" vertical="center" wrapText="1"/>
    </xf>
    <xf numFmtId="44" fontId="3" fillId="3" borderId="11" xfId="1" applyFont="1" applyFill="1"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14" fontId="0" fillId="0" borderId="5" xfId="0" applyNumberFormat="1" applyBorder="1" applyAlignment="1">
      <alignment horizontal="center" vertical="center"/>
    </xf>
    <xf numFmtId="44" fontId="0" fillId="0" borderId="5" xfId="1" applyFont="1" applyBorder="1" applyAlignment="1">
      <alignment horizontal="center" vertical="center"/>
    </xf>
    <xf numFmtId="9" fontId="0" fillId="0" borderId="5" xfId="2" applyFont="1" applyBorder="1" applyAlignment="1">
      <alignment horizontal="center" vertical="center"/>
    </xf>
    <xf numFmtId="44" fontId="0" fillId="0" borderId="5" xfId="1" applyFont="1" applyBorder="1"/>
    <xf numFmtId="0" fontId="0" fillId="0" borderId="5" xfId="0" applyBorder="1"/>
    <xf numFmtId="44" fontId="0" fillId="0" borderId="6" xfId="0" applyNumberFormat="1" applyBorder="1"/>
    <xf numFmtId="9" fontId="0" fillId="0" borderId="8" xfId="2" applyFont="1" applyBorder="1" applyAlignment="1">
      <alignment horizontal="center" vertical="center"/>
    </xf>
    <xf numFmtId="44" fontId="0" fillId="0" borderId="12" xfId="0" applyNumberFormat="1" applyBorder="1"/>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14" fontId="0" fillId="0" borderId="0" xfId="0" applyNumberFormat="1" applyAlignment="1">
      <alignment horizontal="center"/>
    </xf>
    <xf numFmtId="14" fontId="3" fillId="3" borderId="10" xfId="0" applyNumberFormat="1" applyFont="1" applyFill="1" applyBorder="1" applyAlignment="1">
      <alignment horizontal="center" vertical="center"/>
    </xf>
    <xf numFmtId="44" fontId="0" fillId="0" borderId="8" xfId="1" applyFont="1" applyBorder="1" applyAlignment="1">
      <alignment horizontal="center" vertical="center"/>
    </xf>
  </cellXfs>
  <cellStyles count="3">
    <cellStyle name="Moneda" xfId="1" builtinId="4"/>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EB573-EA4F-4EEC-8D76-6DCE2D1236BE}">
  <dimension ref="B2:L61"/>
  <sheetViews>
    <sheetView tabSelected="1" topLeftCell="A41" zoomScale="64" zoomScaleNormal="87" workbookViewId="0">
      <selection activeCell="H15" sqref="H15"/>
    </sheetView>
  </sheetViews>
  <sheetFormatPr baseColWidth="10" defaultRowHeight="15" x14ac:dyDescent="0.25"/>
  <cols>
    <col min="2" max="2" width="39" style="8" bestFit="1" customWidth="1"/>
    <col min="3" max="3" width="22.5703125" customWidth="1"/>
    <col min="4" max="4" width="15.5703125" style="39" bestFit="1" customWidth="1"/>
    <col min="5" max="5" width="22.7109375" style="39" bestFit="1" customWidth="1"/>
    <col min="6" max="6" width="21" style="12" bestFit="1" customWidth="1"/>
    <col min="7" max="7" width="22.85546875" style="1" bestFit="1" customWidth="1"/>
    <col min="8" max="8" width="26.28515625" style="12" bestFit="1" customWidth="1"/>
    <col min="9" max="9" width="20.5703125" style="12" bestFit="1" customWidth="1"/>
    <col min="10" max="10" width="21.28515625" bestFit="1" customWidth="1"/>
    <col min="12" max="12" width="20.140625" bestFit="1" customWidth="1"/>
  </cols>
  <sheetData>
    <row r="2" spans="2:12" ht="15.75" thickBot="1" x14ac:dyDescent="0.3"/>
    <row r="3" spans="2:12" ht="15" customHeight="1" x14ac:dyDescent="0.25">
      <c r="B3" s="33" t="s">
        <v>11</v>
      </c>
      <c r="C3" s="34"/>
      <c r="D3" s="34"/>
      <c r="E3" s="34"/>
      <c r="F3" s="34"/>
      <c r="G3" s="34"/>
      <c r="H3" s="34"/>
      <c r="I3" s="34"/>
      <c r="J3" s="34"/>
      <c r="K3" s="34"/>
      <c r="L3" s="35"/>
    </row>
    <row r="4" spans="2:12" ht="15.75" customHeight="1" thickBot="1" x14ac:dyDescent="0.3">
      <c r="B4" s="36"/>
      <c r="C4" s="37"/>
      <c r="D4" s="37"/>
      <c r="E4" s="37"/>
      <c r="F4" s="37"/>
      <c r="G4" s="37"/>
      <c r="H4" s="37"/>
      <c r="I4" s="37"/>
      <c r="J4" s="37"/>
      <c r="K4" s="37"/>
      <c r="L4" s="38"/>
    </row>
    <row r="5" spans="2:12" ht="15.75" thickBot="1" x14ac:dyDescent="0.3"/>
    <row r="6" spans="2:12" ht="60.75" thickBot="1" x14ac:dyDescent="0.3">
      <c r="B6" s="18" t="s">
        <v>0</v>
      </c>
      <c r="C6" s="19" t="s">
        <v>9</v>
      </c>
      <c r="D6" s="40" t="s">
        <v>1</v>
      </c>
      <c r="E6" s="40" t="s">
        <v>2</v>
      </c>
      <c r="F6" s="20" t="s">
        <v>3</v>
      </c>
      <c r="G6" s="21" t="s">
        <v>4</v>
      </c>
      <c r="H6" s="21" t="s">
        <v>5</v>
      </c>
      <c r="I6" s="21" t="s">
        <v>6</v>
      </c>
      <c r="J6" s="21" t="s">
        <v>7</v>
      </c>
      <c r="K6" s="21" t="s">
        <v>8</v>
      </c>
      <c r="L6" s="22" t="s">
        <v>10</v>
      </c>
    </row>
    <row r="7" spans="2:12" x14ac:dyDescent="0.25">
      <c r="B7" s="23" t="s">
        <v>12</v>
      </c>
      <c r="C7" s="24" t="s">
        <v>51</v>
      </c>
      <c r="D7" s="25">
        <v>45662</v>
      </c>
      <c r="E7" s="25">
        <v>45716</v>
      </c>
      <c r="F7" s="26">
        <v>30668400</v>
      </c>
      <c r="G7" s="27">
        <f>+H7*1/L7</f>
        <v>1</v>
      </c>
      <c r="H7" s="26">
        <f>+F7-I7</f>
        <v>30668400</v>
      </c>
      <c r="I7" s="28">
        <v>0</v>
      </c>
      <c r="J7" s="29"/>
      <c r="K7" s="28"/>
      <c r="L7" s="30">
        <f>+F7+K7</f>
        <v>30668400</v>
      </c>
    </row>
    <row r="8" spans="2:12" x14ac:dyDescent="0.25">
      <c r="B8" s="2" t="s">
        <v>13</v>
      </c>
      <c r="C8" s="3" t="s">
        <v>52</v>
      </c>
      <c r="D8" s="9">
        <v>45662</v>
      </c>
      <c r="E8" s="9">
        <v>45716</v>
      </c>
      <c r="F8" s="4">
        <v>19600986</v>
      </c>
      <c r="G8" s="5">
        <f t="shared" ref="G8:G61" si="0">+H8*1/L8</f>
        <v>1</v>
      </c>
      <c r="H8" s="4">
        <f t="shared" ref="H8:H61" si="1">+F8-I8</f>
        <v>19600986</v>
      </c>
      <c r="I8" s="6">
        <v>0</v>
      </c>
      <c r="J8" s="3"/>
      <c r="K8" s="6"/>
      <c r="L8" s="11">
        <f t="shared" ref="L8:L61" si="2">+F8+K8</f>
        <v>19600986</v>
      </c>
    </row>
    <row r="9" spans="2:12" x14ac:dyDescent="0.25">
      <c r="B9" s="2" t="s">
        <v>14</v>
      </c>
      <c r="C9" s="3" t="s">
        <v>53</v>
      </c>
      <c r="D9" s="9">
        <v>45661</v>
      </c>
      <c r="E9" s="9">
        <v>45716</v>
      </c>
      <c r="F9" s="4">
        <v>30668400</v>
      </c>
      <c r="G9" s="5">
        <f t="shared" si="0"/>
        <v>1</v>
      </c>
      <c r="H9" s="4">
        <f t="shared" si="1"/>
        <v>30668400</v>
      </c>
      <c r="I9" s="6">
        <v>0</v>
      </c>
      <c r="J9" s="3"/>
      <c r="K9" s="6"/>
      <c r="L9" s="11">
        <f t="shared" si="2"/>
        <v>30668400</v>
      </c>
    </row>
    <row r="10" spans="2:12" x14ac:dyDescent="0.25">
      <c r="B10" s="2" t="s">
        <v>16</v>
      </c>
      <c r="C10" s="3" t="s">
        <v>55</v>
      </c>
      <c r="D10" s="9">
        <v>45665</v>
      </c>
      <c r="E10" s="9">
        <v>45716</v>
      </c>
      <c r="F10" s="4">
        <v>19600986</v>
      </c>
      <c r="G10" s="5">
        <f t="shared" si="0"/>
        <v>1</v>
      </c>
      <c r="H10" s="4">
        <f t="shared" si="1"/>
        <v>19600986</v>
      </c>
      <c r="I10" s="6">
        <v>0</v>
      </c>
      <c r="J10" s="3"/>
      <c r="K10" s="6"/>
      <c r="L10" s="11">
        <f t="shared" si="2"/>
        <v>19600986</v>
      </c>
    </row>
    <row r="11" spans="2:12" x14ac:dyDescent="0.25">
      <c r="B11" s="2" t="s">
        <v>15</v>
      </c>
      <c r="C11" s="3" t="s">
        <v>54</v>
      </c>
      <c r="D11" s="9">
        <v>45665</v>
      </c>
      <c r="E11" s="9">
        <v>45716</v>
      </c>
      <c r="F11" s="4">
        <v>27114502</v>
      </c>
      <c r="G11" s="5">
        <f t="shared" si="0"/>
        <v>1</v>
      </c>
      <c r="H11" s="4">
        <f t="shared" si="1"/>
        <v>27114502</v>
      </c>
      <c r="I11" s="6">
        <v>0</v>
      </c>
      <c r="J11" s="3"/>
      <c r="K11" s="6"/>
      <c r="L11" s="11">
        <f t="shared" si="2"/>
        <v>27114502</v>
      </c>
    </row>
    <row r="12" spans="2:12" x14ac:dyDescent="0.25">
      <c r="B12" s="2" t="s">
        <v>17</v>
      </c>
      <c r="C12" s="3" t="s">
        <v>56</v>
      </c>
      <c r="D12" s="9">
        <v>45667</v>
      </c>
      <c r="E12" s="9">
        <v>45716</v>
      </c>
      <c r="F12" s="4">
        <v>30668400</v>
      </c>
      <c r="G12" s="5">
        <f t="shared" si="0"/>
        <v>1</v>
      </c>
      <c r="H12" s="4">
        <f t="shared" si="1"/>
        <v>30668400</v>
      </c>
      <c r="I12" s="6">
        <v>0</v>
      </c>
      <c r="J12" s="3"/>
      <c r="K12" s="6"/>
      <c r="L12" s="11">
        <f t="shared" si="2"/>
        <v>30668400</v>
      </c>
    </row>
    <row r="13" spans="2:12" x14ac:dyDescent="0.25">
      <c r="B13" s="2" t="s">
        <v>90</v>
      </c>
      <c r="C13" s="3" t="s">
        <v>106</v>
      </c>
      <c r="D13" s="9">
        <v>45666</v>
      </c>
      <c r="E13" s="9">
        <v>45716</v>
      </c>
      <c r="F13" s="4">
        <v>16210440</v>
      </c>
      <c r="G13" s="5">
        <f t="shared" si="0"/>
        <v>1</v>
      </c>
      <c r="H13" s="4">
        <f t="shared" si="1"/>
        <v>16210440</v>
      </c>
      <c r="I13" s="6">
        <v>0</v>
      </c>
      <c r="J13" s="3"/>
      <c r="K13" s="6"/>
      <c r="L13" s="11">
        <f t="shared" si="2"/>
        <v>16210440</v>
      </c>
    </row>
    <row r="14" spans="2:12" x14ac:dyDescent="0.25">
      <c r="B14" s="2" t="s">
        <v>91</v>
      </c>
      <c r="C14" s="3" t="s">
        <v>107</v>
      </c>
      <c r="D14" s="9">
        <v>45666</v>
      </c>
      <c r="E14" s="9">
        <v>45716</v>
      </c>
      <c r="F14" s="4">
        <v>16210440</v>
      </c>
      <c r="G14" s="5">
        <f t="shared" si="0"/>
        <v>1</v>
      </c>
      <c r="H14" s="4">
        <f t="shared" si="1"/>
        <v>16210440</v>
      </c>
      <c r="I14" s="6">
        <v>0</v>
      </c>
      <c r="J14" s="3"/>
      <c r="K14" s="6"/>
      <c r="L14" s="11">
        <f t="shared" si="2"/>
        <v>16210440</v>
      </c>
    </row>
    <row r="15" spans="2:12" x14ac:dyDescent="0.25">
      <c r="B15" s="2" t="s">
        <v>18</v>
      </c>
      <c r="C15" s="3" t="s">
        <v>57</v>
      </c>
      <c r="D15" s="9">
        <v>45665</v>
      </c>
      <c r="E15" s="9">
        <v>45716</v>
      </c>
      <c r="F15" s="4">
        <v>28000000</v>
      </c>
      <c r="G15" s="5">
        <f t="shared" si="0"/>
        <v>1</v>
      </c>
      <c r="H15" s="4">
        <f t="shared" si="1"/>
        <v>28000000</v>
      </c>
      <c r="I15" s="6">
        <v>0</v>
      </c>
      <c r="J15" s="3"/>
      <c r="K15" s="6"/>
      <c r="L15" s="11">
        <f t="shared" si="2"/>
        <v>28000000</v>
      </c>
    </row>
    <row r="16" spans="2:12" x14ac:dyDescent="0.25">
      <c r="B16" s="2" t="s">
        <v>92</v>
      </c>
      <c r="C16" s="3" t="s">
        <v>108</v>
      </c>
      <c r="D16" s="9">
        <v>45666</v>
      </c>
      <c r="E16" s="9">
        <v>45716</v>
      </c>
      <c r="F16" s="4">
        <v>30668400</v>
      </c>
      <c r="G16" s="5">
        <f t="shared" si="0"/>
        <v>1</v>
      </c>
      <c r="H16" s="4">
        <f t="shared" si="1"/>
        <v>30668400</v>
      </c>
      <c r="I16" s="6">
        <v>0</v>
      </c>
      <c r="J16" s="3"/>
      <c r="K16" s="6"/>
      <c r="L16" s="11">
        <f t="shared" si="2"/>
        <v>30668400</v>
      </c>
    </row>
    <row r="17" spans="2:12" x14ac:dyDescent="0.25">
      <c r="B17" s="2" t="s">
        <v>93</v>
      </c>
      <c r="C17" s="3" t="s">
        <v>109</v>
      </c>
      <c r="D17" s="9">
        <v>45666</v>
      </c>
      <c r="E17" s="9">
        <v>45716</v>
      </c>
      <c r="F17" s="4">
        <v>14849254</v>
      </c>
      <c r="G17" s="5">
        <f t="shared" si="0"/>
        <v>1</v>
      </c>
      <c r="H17" s="4">
        <f t="shared" si="1"/>
        <v>14849254</v>
      </c>
      <c r="I17" s="6">
        <v>0</v>
      </c>
      <c r="J17" s="3"/>
      <c r="K17" s="6"/>
      <c r="L17" s="11">
        <f t="shared" si="2"/>
        <v>14849254</v>
      </c>
    </row>
    <row r="18" spans="2:12" x14ac:dyDescent="0.25">
      <c r="B18" s="2" t="s">
        <v>94</v>
      </c>
      <c r="C18" s="3" t="s">
        <v>110</v>
      </c>
      <c r="D18" s="9">
        <v>45666</v>
      </c>
      <c r="E18" s="9">
        <v>45716</v>
      </c>
      <c r="F18" s="4">
        <v>26728614</v>
      </c>
      <c r="G18" s="5">
        <f t="shared" si="0"/>
        <v>1</v>
      </c>
      <c r="H18" s="4">
        <f t="shared" si="1"/>
        <v>26728614</v>
      </c>
      <c r="I18" s="6">
        <v>0</v>
      </c>
      <c r="J18" s="3"/>
      <c r="K18" s="6"/>
      <c r="L18" s="11">
        <f t="shared" si="2"/>
        <v>26728614</v>
      </c>
    </row>
    <row r="19" spans="2:12" x14ac:dyDescent="0.25">
      <c r="B19" s="2" t="s">
        <v>95</v>
      </c>
      <c r="C19" s="3" t="s">
        <v>111</v>
      </c>
      <c r="D19" s="9">
        <v>45667</v>
      </c>
      <c r="E19" s="9">
        <v>45716</v>
      </c>
      <c r="F19" s="4">
        <v>30668400</v>
      </c>
      <c r="G19" s="5">
        <f t="shared" si="0"/>
        <v>1</v>
      </c>
      <c r="H19" s="4">
        <f t="shared" si="1"/>
        <v>30668400</v>
      </c>
      <c r="I19" s="6">
        <v>0</v>
      </c>
      <c r="J19" s="3"/>
      <c r="K19" s="6"/>
      <c r="L19" s="11">
        <f t="shared" si="2"/>
        <v>30668400</v>
      </c>
    </row>
    <row r="20" spans="2:12" x14ac:dyDescent="0.25">
      <c r="B20" s="16" t="s">
        <v>96</v>
      </c>
      <c r="C20" s="7" t="s">
        <v>58</v>
      </c>
      <c r="D20" s="14">
        <v>45667</v>
      </c>
      <c r="E20" s="14">
        <v>45744</v>
      </c>
      <c r="F20" s="6">
        <v>19715400</v>
      </c>
      <c r="G20" s="5">
        <f t="shared" si="0"/>
        <v>1</v>
      </c>
      <c r="H20" s="4">
        <f t="shared" si="1"/>
        <v>19715400</v>
      </c>
      <c r="I20" s="6">
        <v>0</v>
      </c>
      <c r="J20" s="7"/>
      <c r="K20" s="7"/>
      <c r="L20" s="11">
        <f t="shared" si="2"/>
        <v>19715400</v>
      </c>
    </row>
    <row r="21" spans="2:12" x14ac:dyDescent="0.25">
      <c r="B21" s="16" t="s">
        <v>97</v>
      </c>
      <c r="C21" s="7" t="s">
        <v>112</v>
      </c>
      <c r="D21" s="14">
        <v>45667</v>
      </c>
      <c r="E21" s="14">
        <v>45744</v>
      </c>
      <c r="F21" s="6">
        <v>17520000</v>
      </c>
      <c r="G21" s="5">
        <f t="shared" si="0"/>
        <v>1</v>
      </c>
      <c r="H21" s="4">
        <f t="shared" si="1"/>
        <v>17520000</v>
      </c>
      <c r="I21" s="6">
        <v>0</v>
      </c>
      <c r="J21" s="7"/>
      <c r="K21" s="7"/>
      <c r="L21" s="11">
        <f t="shared" si="2"/>
        <v>17520000</v>
      </c>
    </row>
    <row r="22" spans="2:12" x14ac:dyDescent="0.25">
      <c r="B22" s="16" t="s">
        <v>98</v>
      </c>
      <c r="C22" s="7" t="s">
        <v>113</v>
      </c>
      <c r="D22" s="14">
        <v>45667</v>
      </c>
      <c r="E22" s="14">
        <v>45716</v>
      </c>
      <c r="F22" s="6">
        <v>30668400</v>
      </c>
      <c r="G22" s="5">
        <f t="shared" si="0"/>
        <v>1</v>
      </c>
      <c r="H22" s="4">
        <f t="shared" si="1"/>
        <v>30668400</v>
      </c>
      <c r="I22" s="6">
        <v>0</v>
      </c>
      <c r="J22" s="7"/>
      <c r="K22" s="7"/>
      <c r="L22" s="11">
        <f t="shared" si="2"/>
        <v>30668400</v>
      </c>
    </row>
    <row r="23" spans="2:12" x14ac:dyDescent="0.25">
      <c r="B23" s="16" t="s">
        <v>20</v>
      </c>
      <c r="C23" s="7" t="s">
        <v>59</v>
      </c>
      <c r="D23" s="14">
        <v>45673</v>
      </c>
      <c r="E23" s="14">
        <v>45731</v>
      </c>
      <c r="F23" s="6">
        <v>21906000</v>
      </c>
      <c r="G23" s="5">
        <f t="shared" si="0"/>
        <v>1</v>
      </c>
      <c r="H23" s="4">
        <f t="shared" si="1"/>
        <v>21906000</v>
      </c>
      <c r="I23" s="6">
        <v>0</v>
      </c>
      <c r="J23" s="7"/>
      <c r="K23" s="7"/>
      <c r="L23" s="11">
        <f t="shared" si="2"/>
        <v>21906000</v>
      </c>
    </row>
    <row r="24" spans="2:12" x14ac:dyDescent="0.25">
      <c r="B24" s="16" t="s">
        <v>99</v>
      </c>
      <c r="C24" s="7" t="s">
        <v>114</v>
      </c>
      <c r="D24" s="14">
        <v>45670</v>
      </c>
      <c r="E24" s="14">
        <v>45744</v>
      </c>
      <c r="F24" s="6">
        <v>30668400</v>
      </c>
      <c r="G24" s="5">
        <f t="shared" si="0"/>
        <v>1</v>
      </c>
      <c r="H24" s="4">
        <f t="shared" si="1"/>
        <v>30668400</v>
      </c>
      <c r="I24" s="6">
        <v>0</v>
      </c>
      <c r="J24" s="7"/>
      <c r="K24" s="7"/>
      <c r="L24" s="11">
        <f t="shared" si="2"/>
        <v>30668400</v>
      </c>
    </row>
    <row r="25" spans="2:12" x14ac:dyDescent="0.25">
      <c r="B25" s="16" t="s">
        <v>100</v>
      </c>
      <c r="C25" s="7" t="s">
        <v>115</v>
      </c>
      <c r="D25" s="14">
        <v>45670</v>
      </c>
      <c r="E25" s="14">
        <v>45744</v>
      </c>
      <c r="F25" s="6">
        <v>13143600</v>
      </c>
      <c r="G25" s="5">
        <f t="shared" si="0"/>
        <v>1</v>
      </c>
      <c r="H25" s="4">
        <f t="shared" si="1"/>
        <v>13143600</v>
      </c>
      <c r="I25" s="6">
        <v>0</v>
      </c>
      <c r="J25" s="7"/>
      <c r="K25" s="7"/>
      <c r="L25" s="11">
        <f t="shared" si="2"/>
        <v>13143600</v>
      </c>
    </row>
    <row r="26" spans="2:12" x14ac:dyDescent="0.25">
      <c r="B26" s="16" t="s">
        <v>101</v>
      </c>
      <c r="C26" s="7" t="s">
        <v>119</v>
      </c>
      <c r="D26" s="14">
        <v>45658</v>
      </c>
      <c r="E26" s="14">
        <v>46022</v>
      </c>
      <c r="F26" s="6">
        <v>1663436232</v>
      </c>
      <c r="G26" s="5">
        <f t="shared" si="0"/>
        <v>0.58333333333333337</v>
      </c>
      <c r="H26" s="4">
        <f t="shared" si="1"/>
        <v>970337802</v>
      </c>
      <c r="I26" s="6">
        <v>693098430</v>
      </c>
      <c r="J26" s="7"/>
      <c r="K26" s="7"/>
      <c r="L26" s="11">
        <f t="shared" si="2"/>
        <v>1663436232</v>
      </c>
    </row>
    <row r="27" spans="2:12" x14ac:dyDescent="0.25">
      <c r="B27" s="16" t="s">
        <v>19</v>
      </c>
      <c r="C27" s="7" t="s">
        <v>58</v>
      </c>
      <c r="D27" s="14">
        <v>45672</v>
      </c>
      <c r="E27" s="14">
        <v>45730</v>
      </c>
      <c r="F27" s="6">
        <v>19600986</v>
      </c>
      <c r="G27" s="5">
        <f t="shared" si="0"/>
        <v>1</v>
      </c>
      <c r="H27" s="4">
        <f t="shared" si="1"/>
        <v>19600986</v>
      </c>
      <c r="I27" s="6">
        <v>0</v>
      </c>
      <c r="J27" s="7"/>
      <c r="K27" s="7"/>
      <c r="L27" s="11">
        <f t="shared" si="2"/>
        <v>19600986</v>
      </c>
    </row>
    <row r="28" spans="2:12" x14ac:dyDescent="0.25">
      <c r="B28" s="16" t="s">
        <v>21</v>
      </c>
      <c r="C28" s="7" t="s">
        <v>60</v>
      </c>
      <c r="D28" s="14">
        <v>45673</v>
      </c>
      <c r="E28" s="14">
        <v>45731</v>
      </c>
      <c r="F28" s="6">
        <v>13143600</v>
      </c>
      <c r="G28" s="5">
        <f t="shared" si="0"/>
        <v>1</v>
      </c>
      <c r="H28" s="4">
        <f t="shared" si="1"/>
        <v>13143600</v>
      </c>
      <c r="I28" s="6">
        <v>0</v>
      </c>
      <c r="J28" s="7"/>
      <c r="K28" s="7"/>
      <c r="L28" s="11">
        <f t="shared" si="2"/>
        <v>13143600</v>
      </c>
    </row>
    <row r="29" spans="2:12" x14ac:dyDescent="0.25">
      <c r="B29" s="16" t="s">
        <v>23</v>
      </c>
      <c r="C29" s="7" t="s">
        <v>62</v>
      </c>
      <c r="D29" s="14">
        <v>45673</v>
      </c>
      <c r="E29" s="14">
        <v>45731</v>
      </c>
      <c r="F29" s="6">
        <v>10514880</v>
      </c>
      <c r="G29" s="5">
        <f t="shared" si="0"/>
        <v>1</v>
      </c>
      <c r="H29" s="4">
        <f t="shared" si="1"/>
        <v>10514880</v>
      </c>
      <c r="I29" s="6">
        <v>0</v>
      </c>
      <c r="J29" s="7"/>
      <c r="K29" s="7"/>
      <c r="L29" s="11">
        <f t="shared" si="2"/>
        <v>10514880</v>
      </c>
    </row>
    <row r="30" spans="2:12" x14ac:dyDescent="0.25">
      <c r="B30" s="16" t="s">
        <v>24</v>
      </c>
      <c r="C30" s="7" t="s">
        <v>63</v>
      </c>
      <c r="D30" s="14">
        <v>45673</v>
      </c>
      <c r="E30" s="14">
        <v>45703</v>
      </c>
      <c r="F30" s="6">
        <v>11879384</v>
      </c>
      <c r="G30" s="5">
        <f t="shared" si="0"/>
        <v>1</v>
      </c>
      <c r="H30" s="4">
        <f t="shared" si="1"/>
        <v>11879384</v>
      </c>
      <c r="I30" s="6">
        <v>0</v>
      </c>
      <c r="J30" s="7"/>
      <c r="K30" s="7"/>
      <c r="L30" s="11">
        <f t="shared" si="2"/>
        <v>11879384</v>
      </c>
    </row>
    <row r="31" spans="2:12" x14ac:dyDescent="0.25">
      <c r="B31" s="16" t="s">
        <v>25</v>
      </c>
      <c r="C31" s="7" t="s">
        <v>64</v>
      </c>
      <c r="D31" s="14">
        <v>45673</v>
      </c>
      <c r="E31" s="14">
        <v>45732</v>
      </c>
      <c r="F31" s="6">
        <v>11879384</v>
      </c>
      <c r="G31" s="5">
        <f t="shared" si="0"/>
        <v>1</v>
      </c>
      <c r="H31" s="4">
        <f t="shared" si="1"/>
        <v>11879384</v>
      </c>
      <c r="I31" s="6">
        <v>0</v>
      </c>
      <c r="J31" s="7"/>
      <c r="K31" s="7"/>
      <c r="L31" s="11">
        <f t="shared" si="2"/>
        <v>11879384</v>
      </c>
    </row>
    <row r="32" spans="2:12" x14ac:dyDescent="0.25">
      <c r="B32" s="16" t="s">
        <v>26</v>
      </c>
      <c r="C32" s="7" t="s">
        <v>65</v>
      </c>
      <c r="D32" s="14">
        <v>45674</v>
      </c>
      <c r="E32" s="14">
        <v>45732</v>
      </c>
      <c r="F32" s="6">
        <v>8909390</v>
      </c>
      <c r="G32" s="5">
        <f t="shared" si="0"/>
        <v>1</v>
      </c>
      <c r="H32" s="4">
        <f t="shared" si="1"/>
        <v>8909390</v>
      </c>
      <c r="I32" s="6">
        <v>0</v>
      </c>
      <c r="J32" s="7"/>
      <c r="K32" s="7"/>
      <c r="L32" s="11">
        <f t="shared" si="2"/>
        <v>8909390</v>
      </c>
    </row>
    <row r="33" spans="2:12" x14ac:dyDescent="0.25">
      <c r="B33" s="16" t="s">
        <v>27</v>
      </c>
      <c r="C33" s="7" t="s">
        <v>66</v>
      </c>
      <c r="D33" s="14">
        <v>45673</v>
      </c>
      <c r="E33" s="14">
        <v>45731</v>
      </c>
      <c r="F33" s="6">
        <v>17000000</v>
      </c>
      <c r="G33" s="5">
        <f t="shared" si="0"/>
        <v>1</v>
      </c>
      <c r="H33" s="4">
        <f t="shared" si="1"/>
        <v>17000000</v>
      </c>
      <c r="I33" s="6">
        <v>0</v>
      </c>
      <c r="J33" s="7"/>
      <c r="K33" s="7"/>
      <c r="L33" s="11">
        <f t="shared" si="2"/>
        <v>17000000</v>
      </c>
    </row>
    <row r="34" spans="2:12" x14ac:dyDescent="0.25">
      <c r="B34" s="16" t="s">
        <v>28</v>
      </c>
      <c r="C34" s="7" t="s">
        <v>67</v>
      </c>
      <c r="D34" s="14">
        <v>45673</v>
      </c>
      <c r="E34" s="14">
        <v>45731</v>
      </c>
      <c r="F34" s="6">
        <v>15334200</v>
      </c>
      <c r="G34" s="5">
        <f t="shared" si="0"/>
        <v>1</v>
      </c>
      <c r="H34" s="4">
        <f t="shared" si="1"/>
        <v>15334200</v>
      </c>
      <c r="I34" s="6">
        <v>0</v>
      </c>
      <c r="J34" s="7"/>
      <c r="K34" s="7"/>
      <c r="L34" s="11">
        <f t="shared" si="2"/>
        <v>15334200</v>
      </c>
    </row>
    <row r="35" spans="2:12" x14ac:dyDescent="0.25">
      <c r="B35" s="16" t="s">
        <v>29</v>
      </c>
      <c r="C35" s="7" t="s">
        <v>68</v>
      </c>
      <c r="D35" s="14">
        <v>45674</v>
      </c>
      <c r="E35" s="14">
        <v>45732</v>
      </c>
      <c r="F35" s="6">
        <v>16334154</v>
      </c>
      <c r="G35" s="5">
        <f t="shared" si="0"/>
        <v>1</v>
      </c>
      <c r="H35" s="4">
        <f t="shared" si="1"/>
        <v>16334154</v>
      </c>
      <c r="I35" s="6">
        <v>0</v>
      </c>
      <c r="J35" s="7"/>
      <c r="K35" s="7"/>
      <c r="L35" s="11">
        <f t="shared" si="2"/>
        <v>16334154</v>
      </c>
    </row>
    <row r="36" spans="2:12" x14ac:dyDescent="0.25">
      <c r="B36" s="16" t="s">
        <v>22</v>
      </c>
      <c r="C36" s="7" t="s">
        <v>61</v>
      </c>
      <c r="D36" s="14">
        <v>45674</v>
      </c>
      <c r="E36" s="14">
        <v>45824</v>
      </c>
      <c r="F36" s="6">
        <v>40835385</v>
      </c>
      <c r="G36" s="5">
        <f t="shared" si="0"/>
        <v>0</v>
      </c>
      <c r="H36" s="4">
        <f t="shared" si="1"/>
        <v>0</v>
      </c>
      <c r="I36" s="6">
        <v>40835385</v>
      </c>
      <c r="J36" s="7"/>
      <c r="K36" s="7"/>
      <c r="L36" s="11">
        <f t="shared" si="2"/>
        <v>40835385</v>
      </c>
    </row>
    <row r="37" spans="2:12" x14ac:dyDescent="0.25">
      <c r="B37" s="16" t="s">
        <v>31</v>
      </c>
      <c r="C37" s="7" t="s">
        <v>70</v>
      </c>
      <c r="D37" s="14">
        <v>45674</v>
      </c>
      <c r="E37" s="14">
        <v>45732</v>
      </c>
      <c r="F37" s="6">
        <v>24402606</v>
      </c>
      <c r="G37" s="5">
        <f t="shared" si="0"/>
        <v>0.99999995902077021</v>
      </c>
      <c r="H37" s="4">
        <f t="shared" si="1"/>
        <v>24402605</v>
      </c>
      <c r="I37" s="6">
        <v>1</v>
      </c>
      <c r="J37" s="7"/>
      <c r="K37" s="7"/>
      <c r="L37" s="11">
        <f t="shared" si="2"/>
        <v>24402606</v>
      </c>
    </row>
    <row r="38" spans="2:12" x14ac:dyDescent="0.25">
      <c r="B38" s="16" t="s">
        <v>30</v>
      </c>
      <c r="C38" s="7" t="s">
        <v>69</v>
      </c>
      <c r="D38" s="14">
        <v>45674</v>
      </c>
      <c r="E38" s="14">
        <v>45732</v>
      </c>
      <c r="F38" s="6">
        <v>8909391</v>
      </c>
      <c r="G38" s="5">
        <f t="shared" si="0"/>
        <v>0.99999988775888271</v>
      </c>
      <c r="H38" s="4">
        <f t="shared" si="1"/>
        <v>8909390</v>
      </c>
      <c r="I38" s="6">
        <v>1</v>
      </c>
      <c r="J38" s="7"/>
      <c r="K38" s="7"/>
      <c r="L38" s="11">
        <f t="shared" si="2"/>
        <v>8909391</v>
      </c>
    </row>
    <row r="39" spans="2:12" x14ac:dyDescent="0.25">
      <c r="B39" s="16" t="s">
        <v>32</v>
      </c>
      <c r="C39" s="7" t="s">
        <v>71</v>
      </c>
      <c r="D39" s="14">
        <v>45674</v>
      </c>
      <c r="E39" s="14">
        <v>45732</v>
      </c>
      <c r="F39" s="6">
        <v>14800000</v>
      </c>
      <c r="G39" s="5">
        <f t="shared" si="0"/>
        <v>1</v>
      </c>
      <c r="H39" s="4">
        <f t="shared" si="1"/>
        <v>14800000</v>
      </c>
      <c r="I39" s="6">
        <v>0</v>
      </c>
      <c r="J39" s="7"/>
      <c r="K39" s="7"/>
      <c r="L39" s="11">
        <f t="shared" si="2"/>
        <v>14800000</v>
      </c>
    </row>
    <row r="40" spans="2:12" x14ac:dyDescent="0.25">
      <c r="B40" s="16" t="s">
        <v>33</v>
      </c>
      <c r="C40" s="7" t="s">
        <v>72</v>
      </c>
      <c r="D40" s="14">
        <v>45675</v>
      </c>
      <c r="E40" s="14">
        <v>45733</v>
      </c>
      <c r="F40" s="6">
        <v>10574636</v>
      </c>
      <c r="G40" s="5">
        <f t="shared" si="0"/>
        <v>1</v>
      </c>
      <c r="H40" s="4">
        <f t="shared" si="1"/>
        <v>10574636</v>
      </c>
      <c r="I40" s="6">
        <v>0</v>
      </c>
      <c r="J40" s="7"/>
      <c r="K40" s="7"/>
      <c r="L40" s="11">
        <f t="shared" si="2"/>
        <v>10574636</v>
      </c>
    </row>
    <row r="41" spans="2:12" x14ac:dyDescent="0.25">
      <c r="B41" s="16" t="s">
        <v>35</v>
      </c>
      <c r="C41" s="7" t="s">
        <v>74</v>
      </c>
      <c r="D41" s="14">
        <v>45675</v>
      </c>
      <c r="E41" s="14">
        <v>45733</v>
      </c>
      <c r="F41" s="6">
        <v>8909538</v>
      </c>
      <c r="G41" s="5">
        <f t="shared" si="0"/>
        <v>1</v>
      </c>
      <c r="H41" s="4">
        <f t="shared" si="1"/>
        <v>8909538</v>
      </c>
      <c r="I41" s="6">
        <v>0</v>
      </c>
      <c r="J41" s="7"/>
      <c r="K41" s="7"/>
      <c r="L41" s="11">
        <f t="shared" si="2"/>
        <v>8909538</v>
      </c>
    </row>
    <row r="42" spans="2:12" x14ac:dyDescent="0.25">
      <c r="B42" s="16" t="s">
        <v>36</v>
      </c>
      <c r="C42" s="7" t="s">
        <v>75</v>
      </c>
      <c r="D42" s="14">
        <v>45675</v>
      </c>
      <c r="E42" s="14">
        <v>45733</v>
      </c>
      <c r="F42" s="6">
        <v>13437910</v>
      </c>
      <c r="G42" s="5">
        <f t="shared" si="0"/>
        <v>1</v>
      </c>
      <c r="H42" s="4">
        <f t="shared" si="1"/>
        <v>13437910</v>
      </c>
      <c r="I42" s="6">
        <v>0</v>
      </c>
      <c r="J42" s="7"/>
      <c r="K42" s="7"/>
      <c r="L42" s="11">
        <f t="shared" si="2"/>
        <v>13437910</v>
      </c>
    </row>
    <row r="43" spans="2:12" x14ac:dyDescent="0.25">
      <c r="B43" s="16" t="s">
        <v>34</v>
      </c>
      <c r="C43" s="7" t="s">
        <v>73</v>
      </c>
      <c r="D43" s="14">
        <v>45675</v>
      </c>
      <c r="E43" s="14">
        <v>45733</v>
      </c>
      <c r="F43" s="6">
        <v>27114502</v>
      </c>
      <c r="G43" s="5">
        <f t="shared" si="0"/>
        <v>0.5</v>
      </c>
      <c r="H43" s="4">
        <f t="shared" si="1"/>
        <v>13557251</v>
      </c>
      <c r="I43" s="6">
        <v>13557251</v>
      </c>
      <c r="J43" s="7"/>
      <c r="K43" s="7"/>
      <c r="L43" s="11">
        <f t="shared" si="2"/>
        <v>27114502</v>
      </c>
    </row>
    <row r="44" spans="2:12" x14ac:dyDescent="0.25">
      <c r="B44" s="16" t="s">
        <v>37</v>
      </c>
      <c r="C44" s="7" t="s">
        <v>76</v>
      </c>
      <c r="D44" s="14">
        <v>45675</v>
      </c>
      <c r="E44" s="14">
        <v>45733</v>
      </c>
      <c r="F44" s="6">
        <v>5939691</v>
      </c>
      <c r="G44" s="5">
        <f t="shared" si="0"/>
        <v>0.99999983164107353</v>
      </c>
      <c r="H44" s="4">
        <f t="shared" si="1"/>
        <v>5939690</v>
      </c>
      <c r="I44" s="6">
        <v>1</v>
      </c>
      <c r="J44" s="7"/>
      <c r="K44" s="7"/>
      <c r="L44" s="11">
        <f t="shared" si="2"/>
        <v>5939691</v>
      </c>
    </row>
    <row r="45" spans="2:12" x14ac:dyDescent="0.25">
      <c r="B45" s="16" t="s">
        <v>38</v>
      </c>
      <c r="C45" s="7" t="s">
        <v>77</v>
      </c>
      <c r="D45" s="14">
        <v>45675</v>
      </c>
      <c r="E45" s="14">
        <v>45733</v>
      </c>
      <c r="F45" s="6">
        <v>8909538</v>
      </c>
      <c r="G45" s="5">
        <f t="shared" si="0"/>
        <v>1</v>
      </c>
      <c r="H45" s="4">
        <f t="shared" si="1"/>
        <v>8909538</v>
      </c>
      <c r="I45" s="6">
        <v>0</v>
      </c>
      <c r="J45" s="7"/>
      <c r="K45" s="7"/>
      <c r="L45" s="11">
        <f t="shared" si="2"/>
        <v>8909538</v>
      </c>
    </row>
    <row r="46" spans="2:12" x14ac:dyDescent="0.25">
      <c r="B46" s="16" t="s">
        <v>39</v>
      </c>
      <c r="C46" s="7" t="s">
        <v>78</v>
      </c>
      <c r="D46" s="14">
        <v>45685</v>
      </c>
      <c r="E46" s="14">
        <v>45743</v>
      </c>
      <c r="F46" s="6">
        <v>16334154</v>
      </c>
      <c r="G46" s="5">
        <f t="shared" si="0"/>
        <v>1</v>
      </c>
      <c r="H46" s="4">
        <f t="shared" si="1"/>
        <v>16334154</v>
      </c>
      <c r="I46" s="6">
        <v>0</v>
      </c>
      <c r="J46" s="7"/>
      <c r="K46" s="7"/>
      <c r="L46" s="11">
        <f t="shared" si="2"/>
        <v>16334154</v>
      </c>
    </row>
    <row r="47" spans="2:12" x14ac:dyDescent="0.25">
      <c r="B47" s="16" t="s">
        <v>40</v>
      </c>
      <c r="C47" s="7" t="s">
        <v>79</v>
      </c>
      <c r="D47" s="14">
        <v>45681</v>
      </c>
      <c r="E47" s="14">
        <v>45739</v>
      </c>
      <c r="F47" s="6">
        <v>20606986</v>
      </c>
      <c r="G47" s="5">
        <f t="shared" si="0"/>
        <v>1</v>
      </c>
      <c r="H47" s="4">
        <f t="shared" si="1"/>
        <v>20606986</v>
      </c>
      <c r="I47" s="6">
        <v>0</v>
      </c>
      <c r="J47" s="7"/>
      <c r="K47" s="7"/>
      <c r="L47" s="11">
        <f t="shared" si="2"/>
        <v>20606986</v>
      </c>
    </row>
    <row r="48" spans="2:12" x14ac:dyDescent="0.25">
      <c r="B48" s="16" t="s">
        <v>41</v>
      </c>
      <c r="C48" s="7" t="s">
        <v>80</v>
      </c>
      <c r="D48" s="14">
        <v>45681</v>
      </c>
      <c r="E48" s="14">
        <v>45739</v>
      </c>
      <c r="F48" s="6">
        <v>12268704</v>
      </c>
      <c r="G48" s="5">
        <f t="shared" si="0"/>
        <v>1</v>
      </c>
      <c r="H48" s="4">
        <f t="shared" si="1"/>
        <v>12268704</v>
      </c>
      <c r="I48" s="6">
        <v>0</v>
      </c>
      <c r="J48" s="7"/>
      <c r="K48" s="7"/>
      <c r="L48" s="11">
        <f t="shared" si="2"/>
        <v>12268704</v>
      </c>
    </row>
    <row r="49" spans="2:12" x14ac:dyDescent="0.25">
      <c r="B49" s="16" t="s">
        <v>42</v>
      </c>
      <c r="C49" s="7" t="s">
        <v>81</v>
      </c>
      <c r="D49" s="14">
        <v>45686</v>
      </c>
      <c r="E49" s="14">
        <v>45744</v>
      </c>
      <c r="F49" s="6">
        <v>24000000</v>
      </c>
      <c r="G49" s="5">
        <f t="shared" si="0"/>
        <v>0.5</v>
      </c>
      <c r="H49" s="4">
        <f t="shared" si="1"/>
        <v>12000000</v>
      </c>
      <c r="I49" s="6">
        <v>12000000</v>
      </c>
      <c r="J49" s="7"/>
      <c r="K49" s="7"/>
      <c r="L49" s="11">
        <f t="shared" si="2"/>
        <v>24000000</v>
      </c>
    </row>
    <row r="50" spans="2:12" x14ac:dyDescent="0.25">
      <c r="B50" s="16" t="s">
        <v>43</v>
      </c>
      <c r="C50" s="7" t="s">
        <v>82</v>
      </c>
      <c r="D50" s="14">
        <v>45686</v>
      </c>
      <c r="E50" s="14">
        <v>45744</v>
      </c>
      <c r="F50" s="6">
        <v>16334154</v>
      </c>
      <c r="G50" s="5">
        <f t="shared" si="0"/>
        <v>1</v>
      </c>
      <c r="H50" s="4">
        <f t="shared" si="1"/>
        <v>16334154</v>
      </c>
      <c r="I50" s="6">
        <v>0</v>
      </c>
      <c r="J50" s="7"/>
      <c r="K50" s="7"/>
      <c r="L50" s="11">
        <f t="shared" si="2"/>
        <v>16334154</v>
      </c>
    </row>
    <row r="51" spans="2:12" x14ac:dyDescent="0.25">
      <c r="B51" s="16" t="s">
        <v>44</v>
      </c>
      <c r="C51" s="7" t="s">
        <v>83</v>
      </c>
      <c r="D51" s="14">
        <v>45686</v>
      </c>
      <c r="E51" s="14">
        <v>45744</v>
      </c>
      <c r="F51" s="6">
        <v>20606986</v>
      </c>
      <c r="G51" s="5">
        <f t="shared" si="0"/>
        <v>0.5</v>
      </c>
      <c r="H51" s="4">
        <f t="shared" si="1"/>
        <v>10303493</v>
      </c>
      <c r="I51" s="6">
        <v>10303493</v>
      </c>
      <c r="J51" s="7"/>
      <c r="K51" s="7"/>
      <c r="L51" s="11">
        <f t="shared" si="2"/>
        <v>20606986</v>
      </c>
    </row>
    <row r="52" spans="2:12" x14ac:dyDescent="0.25">
      <c r="B52" s="16" t="s">
        <v>46</v>
      </c>
      <c r="C52" s="7" t="s">
        <v>85</v>
      </c>
      <c r="D52" s="14">
        <v>45686</v>
      </c>
      <c r="E52" s="14">
        <v>45744</v>
      </c>
      <c r="F52" s="6">
        <v>8908000</v>
      </c>
      <c r="G52" s="5">
        <f t="shared" si="0"/>
        <v>0.5</v>
      </c>
      <c r="H52" s="4">
        <f t="shared" si="1"/>
        <v>4454000</v>
      </c>
      <c r="I52" s="6">
        <v>4454000</v>
      </c>
      <c r="J52" s="7"/>
      <c r="K52" s="7"/>
      <c r="L52" s="11">
        <f t="shared" si="2"/>
        <v>8908000</v>
      </c>
    </row>
    <row r="53" spans="2:12" x14ac:dyDescent="0.25">
      <c r="B53" s="16" t="s">
        <v>45</v>
      </c>
      <c r="C53" s="7" t="s">
        <v>84</v>
      </c>
      <c r="D53" s="14">
        <v>45686</v>
      </c>
      <c r="E53" s="14">
        <v>45744</v>
      </c>
      <c r="F53" s="6">
        <v>19600986</v>
      </c>
      <c r="G53" s="5">
        <f t="shared" si="0"/>
        <v>1</v>
      </c>
      <c r="H53" s="4">
        <f t="shared" si="1"/>
        <v>19600986</v>
      </c>
      <c r="I53" s="6">
        <v>0</v>
      </c>
      <c r="J53" s="7"/>
      <c r="K53" s="7"/>
      <c r="L53" s="11">
        <f t="shared" si="2"/>
        <v>19600986</v>
      </c>
    </row>
    <row r="54" spans="2:12" x14ac:dyDescent="0.25">
      <c r="B54" s="16" t="s">
        <v>47</v>
      </c>
      <c r="C54" s="7" t="s">
        <v>86</v>
      </c>
      <c r="D54" s="14">
        <v>45686</v>
      </c>
      <c r="E54" s="14">
        <v>45744</v>
      </c>
      <c r="F54" s="6">
        <v>14800000</v>
      </c>
      <c r="G54" s="5">
        <f t="shared" si="0"/>
        <v>1</v>
      </c>
      <c r="H54" s="4">
        <f t="shared" si="1"/>
        <v>14800000</v>
      </c>
      <c r="I54" s="6">
        <v>0</v>
      </c>
      <c r="J54" s="7"/>
      <c r="K54" s="7"/>
      <c r="L54" s="11">
        <f t="shared" si="2"/>
        <v>14800000</v>
      </c>
    </row>
    <row r="55" spans="2:12" x14ac:dyDescent="0.25">
      <c r="B55" s="16" t="s">
        <v>48</v>
      </c>
      <c r="C55" s="7" t="s">
        <v>87</v>
      </c>
      <c r="D55" s="14">
        <v>45687</v>
      </c>
      <c r="E55" s="14">
        <v>45746</v>
      </c>
      <c r="F55" s="6">
        <v>14912950</v>
      </c>
      <c r="G55" s="5">
        <f t="shared" si="0"/>
        <v>1</v>
      </c>
      <c r="H55" s="4">
        <f t="shared" si="1"/>
        <v>14912950</v>
      </c>
      <c r="I55" s="6">
        <v>0</v>
      </c>
      <c r="J55" s="7"/>
      <c r="K55" s="7"/>
      <c r="L55" s="11">
        <f t="shared" si="2"/>
        <v>14912950</v>
      </c>
    </row>
    <row r="56" spans="2:12" x14ac:dyDescent="0.25">
      <c r="B56" s="16" t="s">
        <v>49</v>
      </c>
      <c r="C56" s="7" t="s">
        <v>88</v>
      </c>
      <c r="D56" s="14">
        <v>45687</v>
      </c>
      <c r="E56" s="14">
        <v>45746</v>
      </c>
      <c r="F56" s="6">
        <v>14849254</v>
      </c>
      <c r="G56" s="5">
        <f t="shared" si="0"/>
        <v>0.99999993265654963</v>
      </c>
      <c r="H56" s="4">
        <f t="shared" si="1"/>
        <v>14849253</v>
      </c>
      <c r="I56" s="6">
        <v>1</v>
      </c>
      <c r="J56" s="7"/>
      <c r="K56" s="7"/>
      <c r="L56" s="11">
        <f t="shared" si="2"/>
        <v>14849254</v>
      </c>
    </row>
    <row r="57" spans="2:12" x14ac:dyDescent="0.25">
      <c r="B57" s="16" t="s">
        <v>102</v>
      </c>
      <c r="C57" s="7" t="s">
        <v>116</v>
      </c>
      <c r="D57" s="14">
        <v>45689</v>
      </c>
      <c r="E57" s="14">
        <v>45747</v>
      </c>
      <c r="F57" s="6">
        <v>16000000</v>
      </c>
      <c r="G57" s="5">
        <f t="shared" si="0"/>
        <v>1</v>
      </c>
      <c r="H57" s="4">
        <f t="shared" si="1"/>
        <v>16000000</v>
      </c>
      <c r="I57" s="6">
        <v>0</v>
      </c>
      <c r="J57" s="7"/>
      <c r="K57" s="7"/>
      <c r="L57" s="11">
        <f t="shared" si="2"/>
        <v>16000000</v>
      </c>
    </row>
    <row r="58" spans="2:12" x14ac:dyDescent="0.25">
      <c r="B58" s="16" t="s">
        <v>103</v>
      </c>
      <c r="C58" s="7" t="s">
        <v>117</v>
      </c>
      <c r="D58" s="14">
        <v>45689</v>
      </c>
      <c r="E58" s="14">
        <v>45747</v>
      </c>
      <c r="F58" s="6">
        <v>8909538</v>
      </c>
      <c r="G58" s="5">
        <f t="shared" si="0"/>
        <v>0</v>
      </c>
      <c r="H58" s="4">
        <f t="shared" si="1"/>
        <v>0</v>
      </c>
      <c r="I58" s="6">
        <v>8909538</v>
      </c>
      <c r="J58" s="7"/>
      <c r="K58" s="7"/>
      <c r="L58" s="11">
        <f t="shared" si="2"/>
        <v>8909538</v>
      </c>
    </row>
    <row r="59" spans="2:12" x14ac:dyDescent="0.25">
      <c r="B59" s="16" t="s">
        <v>50</v>
      </c>
      <c r="C59" s="7" t="s">
        <v>89</v>
      </c>
      <c r="D59" s="14">
        <v>45688</v>
      </c>
      <c r="E59" s="14">
        <v>45746</v>
      </c>
      <c r="F59" s="6">
        <v>11611240</v>
      </c>
      <c r="G59" s="5">
        <f t="shared" si="0"/>
        <v>1</v>
      </c>
      <c r="H59" s="4">
        <f t="shared" si="1"/>
        <v>11611240</v>
      </c>
      <c r="I59" s="6">
        <v>0</v>
      </c>
      <c r="J59" s="7"/>
      <c r="K59" s="7"/>
      <c r="L59" s="11">
        <f t="shared" si="2"/>
        <v>11611240</v>
      </c>
    </row>
    <row r="60" spans="2:12" x14ac:dyDescent="0.25">
      <c r="B60" s="16" t="s">
        <v>104</v>
      </c>
      <c r="C60" s="7" t="s">
        <v>79</v>
      </c>
      <c r="D60" s="14">
        <v>45689</v>
      </c>
      <c r="E60" s="14">
        <v>45747</v>
      </c>
      <c r="F60" s="6">
        <v>14000000</v>
      </c>
      <c r="G60" s="5">
        <f t="shared" si="0"/>
        <v>1</v>
      </c>
      <c r="H60" s="4">
        <f t="shared" si="1"/>
        <v>14000000</v>
      </c>
      <c r="I60" s="6">
        <v>0</v>
      </c>
      <c r="J60" s="7"/>
      <c r="K60" s="7"/>
      <c r="L60" s="11">
        <f t="shared" si="2"/>
        <v>14000000</v>
      </c>
    </row>
    <row r="61" spans="2:12" ht="15.75" thickBot="1" x14ac:dyDescent="0.3">
      <c r="B61" s="17" t="s">
        <v>105</v>
      </c>
      <c r="C61" s="10" t="s">
        <v>118</v>
      </c>
      <c r="D61" s="15">
        <v>45689</v>
      </c>
      <c r="E61" s="15">
        <v>45747</v>
      </c>
      <c r="F61" s="13">
        <v>8949538</v>
      </c>
      <c r="G61" s="31">
        <f t="shared" si="0"/>
        <v>0.5</v>
      </c>
      <c r="H61" s="41">
        <f t="shared" si="1"/>
        <v>4474769</v>
      </c>
      <c r="I61" s="13">
        <v>4474769</v>
      </c>
      <c r="J61" s="10"/>
      <c r="K61" s="10"/>
      <c r="L61" s="32">
        <f t="shared" si="2"/>
        <v>8949538</v>
      </c>
    </row>
  </sheetData>
  <autoFilter ref="B6:L45" xr:uid="{DF5EB573-EA4F-4EEC-8D76-6DCE2D1236BE}"/>
  <mergeCells count="1">
    <mergeCell ref="B3:L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ENERO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Andres Felipe Aguirre Soto</dc:creator>
  <cp:lastModifiedBy>Andres Felipe Aguirre Soto</cp:lastModifiedBy>
  <dcterms:created xsi:type="dcterms:W3CDTF">2025-04-03T16:16:53Z</dcterms:created>
  <dcterms:modified xsi:type="dcterms:W3CDTF">2025-04-07T20:23:26Z</dcterms:modified>
</cp:coreProperties>
</file>