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P\Desktop\DNBC\RELACION CONTRATOS\2025\"/>
    </mc:Choice>
  </mc:AlternateContent>
  <xr:revisionPtr revIDLastSave="0" documentId="13_ncr:1_{5685604A-75EC-469B-A774-3E89CEC54BD0}" xr6:coauthVersionLast="47" xr6:coauthVersionMax="47" xr10:uidLastSave="{00000000-0000-0000-0000-000000000000}"/>
  <bookViews>
    <workbookView xWindow="-120" yWindow="-120" windowWidth="20730" windowHeight="11040" xr2:uid="{C9A2646C-0259-4326-BD30-5FF1C2158603}"/>
  </bookViews>
  <sheets>
    <sheet name="FEBRER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7" i="1"/>
  <c r="G8" i="1"/>
  <c r="G9" i="1"/>
  <c r="G10" i="1"/>
  <c r="G11" i="1"/>
  <c r="G13" i="1"/>
  <c r="G14" i="1"/>
  <c r="G15" i="1"/>
  <c r="G16" i="1"/>
  <c r="G17" i="1"/>
  <c r="G18" i="1"/>
  <c r="G19" i="1"/>
  <c r="G20" i="1"/>
  <c r="G21" i="1"/>
  <c r="G22" i="1"/>
  <c r="G23" i="1"/>
  <c r="G24" i="1"/>
  <c r="G25" i="1"/>
  <c r="G26" i="1"/>
  <c r="G27" i="1"/>
  <c r="G28" i="1"/>
  <c r="G29" i="1"/>
  <c r="G30" i="1"/>
  <c r="G31" i="1"/>
  <c r="G32" i="1"/>
  <c r="G33" i="1"/>
  <c r="G34" i="1"/>
  <c r="G35" i="1"/>
  <c r="G36" i="1"/>
  <c r="G37" i="1"/>
  <c r="G38" i="1"/>
  <c r="G39" i="1"/>
  <c r="G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7" i="1"/>
  <c r="G12" i="1" l="1"/>
</calcChain>
</file>

<file path=xl/sharedStrings.xml><?xml version="1.0" encoding="utf-8"?>
<sst xmlns="http://schemas.openxmlformats.org/spreadsheetml/2006/main" count="78" uniqueCount="78">
  <si>
    <t>NUMERO DE CONTRATO</t>
  </si>
  <si>
    <t>OBJETO</t>
  </si>
  <si>
    <t>FECHA DE INICIO</t>
  </si>
  <si>
    <t>FECHA DE FINALIZACIÓN</t>
  </si>
  <si>
    <t>VALOR DEL CONTRATO</t>
  </si>
  <si>
    <t>PORCENTAJE DE EJECUCION</t>
  </si>
  <si>
    <t>RECURSOS TOTALES DESEMBOLSOS O PAGADOS</t>
  </si>
  <si>
    <t>RECURSOS PENDIENTES DE EJECUTAR</t>
  </si>
  <si>
    <t>CANTIDAD DE OTROSIES</t>
  </si>
  <si>
    <t>VALOR ADICIONES</t>
  </si>
  <si>
    <t>VALOR NETO DEL CONTRATO</t>
  </si>
  <si>
    <t>050-2025</t>
  </si>
  <si>
    <t>051-2025</t>
  </si>
  <si>
    <t>053-2025</t>
  </si>
  <si>
    <t>054-2025</t>
  </si>
  <si>
    <t>055-2025</t>
  </si>
  <si>
    <t>056-2025</t>
  </si>
  <si>
    <t>057-2025</t>
  </si>
  <si>
    <t>058-2025</t>
  </si>
  <si>
    <t>059-2025</t>
  </si>
  <si>
    <t>061-2025</t>
  </si>
  <si>
    <t>062-2025</t>
  </si>
  <si>
    <t>063-2025</t>
  </si>
  <si>
    <t>064-2025</t>
  </si>
  <si>
    <t>065-2025</t>
  </si>
  <si>
    <t>066-2025</t>
  </si>
  <si>
    <t>067-2025</t>
  </si>
  <si>
    <t>068-2025</t>
  </si>
  <si>
    <t>069-2025</t>
  </si>
  <si>
    <t>070-2025</t>
  </si>
  <si>
    <t>071-2025</t>
  </si>
  <si>
    <t>072-2025</t>
  </si>
  <si>
    <t>073-2025</t>
  </si>
  <si>
    <t>074-2025</t>
  </si>
  <si>
    <t>075-2025</t>
  </si>
  <si>
    <t>076-2025</t>
  </si>
  <si>
    <t>077-2025</t>
  </si>
  <si>
    <t>078-2025</t>
  </si>
  <si>
    <t>079-2025</t>
  </si>
  <si>
    <t>080-2025</t>
  </si>
  <si>
    <t>081-2025</t>
  </si>
  <si>
    <t>082-2025</t>
  </si>
  <si>
    <t>083-2025</t>
  </si>
  <si>
    <t>084-2025</t>
  </si>
  <si>
    <t>PRESTACIÓN DE SERVICIOS PROFESIONALES COMO COMUNICADOR SOCIAL Y PERIODISTA PARA LA DIRECCION NACIONAL DE BOMBEROS (DNBC), CON EL OBJETIVO DE FORTALECER LA VISIBILIDAD Y POSICIONAMIENTO DE ACTIVIDADES, PROYECTOS Y PROGRAMAS DE LA ENTIDAD.</t>
  </si>
  <si>
    <t>PRESTACION DE SERVICIOS PROFESIONALES DE ASESORIA JURÍDICA A LA SUBDIRECCION ESTRATEGICA Y DE COORDINACION BOMBERIL</t>
  </si>
  <si>
    <t>PRESTACIÓN DE SERVICIOS PROFESIONALES PARA BRINDAR ACOMPAÑAMIENTO PEDAGOGICO, TECNICO Y ADMINISTRATIVO A LA SUBDIRECCION ESTRATEGICA Y DE COORDINACION BOMBERIL, PROCESO DE EDUCACION NACIONAL PARA BOMBEROS DE LA DIRECCIÓN NACIONAL DE BOMBEROS, EN ACTIVIDADES RELACIONADAS CON LOS AVALES SOLICITADOS A LA ENTIDAD Y DEMAS ACTIVIDADES PROPIAS DEL PROCESO..</t>
  </si>
  <si>
    <t>PRESTACIÓN DE SERVICIOS PROFESIONALES PARA EL PROCESO DE
EVALUACIÓN Y SEGUIMIENTO DE LOS PROCESOS DE AUDITORÍA Y EVALUACIÓN
DEL SISTEMA INTEGRADO DE GESTIÓN Y CONTROL DE LA DIRECCIÓN NACIONAL
DE BOMBEROS</t>
  </si>
  <si>
    <t>PRESTACIÓN DE SERVICIOS PROFESIONALES PARA APOYAR LA GESTIÓN DE COOPERACIÓN INTERNACIONAL, EL ESTABLECIMIENTO DE ALIANZAS Y EL RELACIONAMIENTO ESTRATÉGICO INSTITUCIONAL CON ACTORES NACIONALES E INTERNACIONALES, EN FUNCIÓN DEL FORTALECIMIENTO ESTRATÉGICO DE LA DIRECCIÓN NACIONAL DE BOMBEROS DE COLOMBIA.</t>
  </si>
  <si>
    <t>PRESTACIÓN SERVICIOS DE APOYO A LA GESTION EN EL PROCESO DE GESTION DE COMUNICACIONES DE LA DIRECCION NACIONAL DE BOMBEROS</t>
  </si>
  <si>
    <t>PRESTACIÓN DE SERVICIOS PROFESIONALES PARA PROCESO DE EVALUACIÓN Y SEGUIMIENTO DE LOS PROCESOS DE AUDITORÍA Y EVALUACIÓN DEL SISTEMA INTEGRADO DE GESTIÓN Y CONTROL DE LA DIRECCIÓN NACIONAL DE BOMBEROS.</t>
  </si>
  <si>
    <t>PRESTACIÓN DE SERVICIOS PROFESIONALES PARA BRINDAR ACOMPAÑAMIENTO JURÍDICO AL PROCESO DE GESTIÓN JURÍDICA DE LA DIRECCIÓN NACIONAL DE BOMBEROS, EN ACTIVIDADES DE APOYO AL EJERCICIO DE LA DEFENSA JUDICIAL DE LA ENTIDAD.</t>
  </si>
  <si>
    <t>PRESTACIÓN DE SERVICIOS DE APOYO A LA GESTION COMO OFICIAL MISIONAL OPERATIVO Y EXPERIENCIA BOMBERIL PARA BRINDAR ASESORIA Y ACOMPAÑAMIENTO TECNICO, ADMINISTRATIVO Y OPERATIVO EN LAS ACTIVIDADES DEL PROCESO DE INSPECCION VIGILANCIA Y CONTROL DE DIRECCIÓN NACIONAL DE BOMBEROS DE COLOMBIA.</t>
  </si>
  <si>
    <t>PRESTACIÓN DE SERVICIOS PROFESIONALES A LA DIRECCIÓN NACIONAL DE BOMBEROS DE COLOMBIA, PARA APOYAR AL PROCESO DE GESTIÓN DE ANÁLISIS Y MEJORA CONTINUA EN EL DESARROLLO DE ACTIVIDADES CONCERNIENTES A LAS POLÍTICAS DEL MODELO INTEGRADO DE PLANEACIÓN Y GESTIÓN DE LA ENTIDAD, BAJO EL MARCO DE REFERENCIA DEL MIPG.</t>
  </si>
  <si>
    <t>PRESTACIÓN DE SERVICIOS PROFESIONALES PARA EL APOYO JURÍDICO Y ADMINISTRATIVO EN LA OFICINA DEL DIRECTOR GENERAL DE LA DNBC, INCLUYENDO LA ELABORACIÓN DE ACTOS ADMINISTRATIVOS, CIRCULARES, RESPUESTAS A PETICIONES Y LA REVISIÓN Y PROYECCIÓN DE LIQUIDACIONES DE CONTRATOS Y CONVENIOS, CONFORME A LA NORMATIVA VIGENTE.</t>
  </si>
  <si>
    <t>PRESTACIÓN DE SERVICIOS PROFESIONALES JURIDICOS, TECNICOS Y
OPERATIVOS AL PROCESO DE INSPECCION, VIGILANCIA Y CONTROL Y A LA
SUBDIRECCION ESTRATEGICA Y DE COORDINACION BOMBERIL DE LA DIRECCION
NACIONAL DE BOMBEROS</t>
  </si>
  <si>
    <t>PRESTACIÓN DE SERVICIOS PROFESIONALES COMO PERIODISTA PARA LA DIRECCIÓN NACIONAL DE BOMBEROS DE COLOMBIA (DNBC), CON EL PROPÓSITO DE DISEÑAR, IMPLEMENTAR Y EJECUTAR ESTRATEGIAS DE COMUNICACIÓN QUE FORTALEZCAN LA VISIBILIDAD Y EL POSICIONAMIENTO DE LA ENTIDAD</t>
  </si>
  <si>
    <t>PRESTACION DE SERVICIOS PROFESIONALES PARA BRINDAR ASISTENCIA TECNICA Y ADMINISTRATIVA A LA SUBDIRECCION ESTRATEGICA Y DE COORDINACION BOMBERIL DE LA DIRECCION NACIONAL DE BOMBEROS EN LAS ACTIVIDADES PROPIAS DE DICHA DEPENDENCIA</t>
  </si>
  <si>
    <t>RELACION CONTRATOS DNBC FEBRERO VIGENCIA 2025</t>
  </si>
  <si>
    <t>PRESTACIÓN DE SERVICIOS PROFESIONALES COMO PUBLICISTA PARA LA
DIRECCIÓN NACIONAL DE BOMBEROS (DNBC), CONSISTENTES EN
PLANIFICACIÓN Y EJECUCIÓN DE ACCIONES DE COMUNICACIÓN Y DIVULGACIÓN,
CON EL OBJETIVO DE PROMOVER LAS ACTIVIDADES, PROYECTOS Y
PROGRAMAS DE LA ENTIDA</t>
  </si>
  <si>
    <t>PRESTAR LOS SERVICIOS PROFESIONALES A LA OFICINA DE CONTROL INTERNO PARA EL DESARROLLO DE LOS PROCESOS DE AUDITORIA Y EVALUACIÓN DEL SISTEMA INTEGRADO DE GESTIÓN Y CONTROL DE LA DIRECCIÓN NACIONAL DE BOMBEROS.</t>
  </si>
  <si>
    <t>PRESTACION DE SERVICIOS DE APOYO A LA GESTION PARA DESARROLLAR
ACTIVIDADES DE ASISTENCIA ADMINISTRATIVA ENCAMINADAS A FACILITAR EL
PROCESO DE GESTIÓN DEL TALENTO HUMANO EN LA DIRECCIÓN NACIONAL DE
BOMBEROS DE COLOMBIA.</t>
  </si>
  <si>
    <t>PRESTACIÓN DE SERVICIOS DE APOYO A LA GESTIÓN AL PROCESO ADMINISTRATIVO DE TALENTO HUMANO Y DE SEGURIDAD Y SALUD EN TRABAJO DE LA SUBDIRECCIÓN ADMINISTRATIVA Y FINANCIERA DE LA DIRECCIÓN NACIONAL DE BOMBEROS COLOMBIA.</t>
  </si>
  <si>
    <t>PRESTACIÓN DE SERVICIOS PROFESIONALES COMO ARQUITECTO DE LA SUBDIRECCIÓN ESTRATÉGICA Y DE COORDINACIÓN BOMBERIL, PARA BRINDAR ACOMPAÑAMIENTO EN LA FORMULACIÓN Y REVISIÓN DE PROYECTOS DE INFRAESTRUCTURA FÍSICA, ATENDIENDO SU VIABILIDAD TÉCNICA, FINANCIERA Y ADMINISTRATIVA, EN EL MARCO DE LA EJECUCIÓN DE LOS CONVENIOS SUSCRITOS PARA EL PROYECTO DE FORTALECIMIENTO DE LOS CUERPOS DE BOMBEROS DE COLOMBIA A NIVEL NACIONAL.</t>
  </si>
  <si>
    <t>PRESTACIÓN DE SERVICIOS PROFESIONALES MEDIANTE EL ACOMPAÑAMIENTO JURÍDICO AL GRUPO DE GESTIÓN CONTRACTUAL DE LA DIRECCIÓN NACIONAL DE BOMBEROS EN LAS ACTIVIDADES PROPIAS DE DICHA DEPENDENCIA</t>
  </si>
  <si>
    <t>PRESTACION DE SERVICIOS PROFESIONALES EN LA SUBDIRECCION ADMINISTRATIVA Y FINANCIERA PROCEESO DE GESTION DE TECNOLOGIA E INFORMATICA PARA EJECUTAR ACTIVIDADES RELACIONADAS CON LA POLITICAS DE TI Y MIPG</t>
  </si>
  <si>
    <t>PRESTAR SERVICIOS PROFESIONALES A LA SUBDIRECCIÓN ADMINISTRATIVA Y FINANCIERA PARA ACOMPAÑAMIENTO ADMINISTRATIVO AL PROCESO DE GESTION DE TALENTO HUMANO DE LA DIRECCION NACIONAL DE BOMBEROS</t>
  </si>
  <si>
    <t>PRESTACIÓN DE SERVICIOS PROFESIONALES PARA LA SUSTANCIACIÓN Y 
SEGUIMIENTO DE PROCESOS JUDICIALES Y ADMINISTRATIVOS, ELABORACIÓN DE 
RESPUESTAS LEGALES Y ACTOS ADMINISTRATIVOS, Y ACOMPAÑAMIENTO 
JURÍDICO EN EL PROCESO DE GESTIÓN JURÍDICA DE LA DIRECCIÓN NACIONAL DE 
BOMBEROS DE COLOMBIA</t>
  </si>
  <si>
    <t>PRESTACION DE SERVICIOS PROFESIONALES EN LA SUBDIRECCION ADMINISTRATIVA Y FINANCIERA PROCESO DE GESTION DE TECNOLOGIA E INFORMATICA PARA EJECUTAR ACTIVIDADES PROPIAS DE LA DEPENDENCIA</t>
  </si>
  <si>
    <t>PRESTACIÓN DE LOS SERVICIOS PROFESIONALES EN MATERIA JURIDICA AL
PROCESO DE GESTION JURIDICA DE LA DIRECCION NACIONAL DE BOMBEROS EN
ACTIVIDADES PROPIAS DE DICHA DEPENDENCIA...»</t>
  </si>
  <si>
    <t>PRESTACIÓN DE SERVICIOS PROFESIONALES PARA BRINDAR ACOMPAÑAMIENTO
PEDAGOGICO, TECNICO Y ADMINISTRATIVO A LA SUBDIRECCION ESTRATEGICA Y
DE COORDINACION BOMBERIL, PROCESO DE EDUCACION NACIONAL PARA
BOMBEROS DE LA DIRECCIÓN NACIONAL DE BOMBEROS</t>
  </si>
  <si>
    <t>PRESTACIÓN DE SERVICIOS PROFESIONALES PARA BRINDAR ACOMPAÑAMIENTO JURÍDICO AL PROCESO DE GESTIÓN JURÍDICA DE LA DIRECCIÓN NACIONAL DE BOMBEROS, INCLUYENDO LA SUSTANCIACIÓN DE DEMANDAS, RESPUESTAS A ENTIDADES DE CONTROL, SEGUIMIENTO A PROCESOS JUDICIALES Y LA ASESORÍA JURÍDICA EN LAS ACTIVIDADES REQUERIDAS POR LA ENTIDAD</t>
  </si>
  <si>
    <t>PRESTACIÓN DE SERVICIOS PROFESIONALES A LA SUBDIRECCIÓN ESTRATÉGICA Y DE COORDINACIÓN BOMBERIL, EN EL MARCO DEL PROCESO FANO, ATENDIENDO PQRS, CONSULTAS, DERECHOS DE PETICIÓN, ELABORACIÓN DE ACTOS ADMINISTRATIVOS, ACCIONES CONSTITUCIONALES, INFORMES Y REQUERIMIENTOS DEL PLAN DE ACCIÓN.</t>
  </si>
  <si>
    <t>PRESTACIÓN DE SERVICIOS PROFESIONALES PARA BRINDAR ACOMPAÑAMIENTO TÉCNICO EN LA GESTIÓN, SUPERVISIÓN Y CONTROL DE LOS PROYECTOS DE INFRAESTRUCTURA DE LOS CUERPOS DE BOMBEROS, GARANTIZANDO SU VIABILIDAD TÉCNICA, ADMINISTRATIVA Y FINANCIERA, ASÍ COMO EL CUMPLIMIENTO DE NORMATIVAS EN EL MARCO DE LOS CONVENIOS DE COFINANCIACIÓN CELEBRADOS POR LA DIRECCIÓN NACIONAL DE BOMBEROS.</t>
  </si>
  <si>
    <t>PRESTACIÓN DE SERVICIOS PROFESIONALES EN LA DIRECCIÓN NACIONAL DE
BOMBEROS PARA APOYAR LA GESTIÓN DE COOPERACIÓN INTERNACIONAL Y LA
CONSOLIDACIÓN DE ALIANZAS ESTRATÉGICAS, MEDIANTE LA ASESORÍA
JURÍDICA EN LA ESTRUCTURACIÓN, NEGOCIACIÓN Y FORMALIZACIÓN DE
ACUERDOS, CONVENIOS Y DEMÁS INSTRUMENTOS LEGALES QUE FACILITEN LA
ARTICULACIÓN CON ENTIDADES NACIONALES E INTERNACIONALES</t>
  </si>
  <si>
    <t>PRESTACIÓN DE SERVICIOS PROFESIONALES COMO PERIODISTA PARA LA DIRECCIÓN NACIONAL DE BOMBEROS (DNBC), CON EL OBJETIVO DE FORTALECER LA VISIBILIDAD Y POSICIONAMIENTO DE LAS ACTIVIDADES, PROYECTOS Y PROGRAMAS DE LA ENTIDAD.</t>
  </si>
  <si>
    <t>PRESTACIÓN DE SERVICIOS PROFESIONALES PARA BRINDAR ASESORIA JURIDICA EN LA SUBDIRECCION ESTRATEGICA Y DE COORDINACION BOMBERIL EN EL PROCESO DE FORMULACIÓN, ACTUALIZACIÓN Y ACOMPAÑAMIENTO NORMATIVO Y OPERATIVO EN ACTIVIDADES PROPIAS DE DICHA DEPENDENCIA</t>
  </si>
  <si>
    <t>PRESTACIÓN DE SERVICIOS PROFESIONALES PARA APOYAR A LA SUBDIRECCIÓN ESTRATÉGICA Y DE COORDINACIÓN BOMBERIL Y OTRAS AREAS EN LA ELABORACIÓN Y REVISIÓN DE DOCUMENTOS CONTRACTUALES Y JURÍDICOS, LA SUPERVISIÓN DE CONVENIOS Y CONTRATOS, LA GESTIÓN DE PETICIONES, QUEJAS Y RECLAMOS, Y DEMÁS ACTIVIDADES REQUERIDAS PARA EL CUMPLIMIENTO DE SUS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</si>
</sst>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5" x14ac:knownFonts="1">
    <font>
      <sz val="11"/>
      <color theme="1"/>
      <name val="Calibri"/>
      <family val="2"/>
      <scheme val="minor"/>
    </font>
    <font>
      <sz val="11"/>
      <color theme="1"/>
      <name val="Calibri"/>
      <family val="2"/>
      <scheme val="minor"/>
    </font>
    <font>
      <b/>
      <sz val="16"/>
      <color indexed="8"/>
      <name val="Calibri"/>
      <family val="2"/>
      <scheme val="minor"/>
    </font>
    <font>
      <b/>
      <sz val="11"/>
      <name val="Calibri"/>
      <family val="2"/>
    </font>
    <font>
      <sz val="10"/>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0" fillId="0" borderId="0" xfId="0" applyAlignment="1">
      <alignment horizontal="center"/>
    </xf>
    <xf numFmtId="44" fontId="0" fillId="0" borderId="0" xfId="1" applyFont="1"/>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44" fontId="0" fillId="0" borderId="5" xfId="1" applyFont="1" applyBorder="1" applyAlignment="1">
      <alignment horizontal="center" vertical="center"/>
    </xf>
    <xf numFmtId="9" fontId="0" fillId="0" borderId="5" xfId="2" applyFont="1" applyBorder="1" applyAlignment="1">
      <alignment horizontal="center" vertical="center"/>
    </xf>
    <xf numFmtId="44" fontId="0" fillId="0" borderId="5" xfId="1" applyFont="1" applyBorder="1"/>
    <xf numFmtId="0" fontId="0" fillId="0" borderId="5" xfId="0" applyBorder="1"/>
    <xf numFmtId="44" fontId="0" fillId="0" borderId="6" xfId="0" applyNumberFormat="1" applyBorder="1"/>
    <xf numFmtId="0" fontId="0" fillId="0" borderId="4" xfId="0" applyBorder="1" applyAlignment="1">
      <alignment horizontal="center"/>
    </xf>
    <xf numFmtId="14" fontId="0" fillId="0" borderId="5" xfId="0" applyNumberFormat="1" applyBorder="1" applyAlignment="1">
      <alignment horizontal="center"/>
    </xf>
    <xf numFmtId="0" fontId="0" fillId="0" borderId="7" xfId="0" applyBorder="1" applyAlignment="1">
      <alignment horizontal="center"/>
    </xf>
    <xf numFmtId="0" fontId="0" fillId="0" borderId="8" xfId="0" applyBorder="1"/>
    <xf numFmtId="14" fontId="0" fillId="0" borderId="8" xfId="0" applyNumberFormat="1" applyBorder="1" applyAlignment="1">
      <alignment horizontal="center"/>
    </xf>
    <xf numFmtId="44" fontId="0" fillId="0" borderId="8" xfId="1" applyFont="1" applyBorder="1"/>
    <xf numFmtId="44" fontId="4" fillId="0" borderId="9" xfId="1" applyFont="1" applyBorder="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4" fontId="0" fillId="0" borderId="12" xfId="0" applyNumberFormat="1" applyBorder="1" applyAlignment="1">
      <alignment horizontal="center" vertical="center"/>
    </xf>
    <xf numFmtId="44" fontId="0" fillId="0" borderId="12" xfId="1" applyFont="1" applyBorder="1" applyAlignment="1">
      <alignment horizontal="center" vertical="center"/>
    </xf>
    <xf numFmtId="9" fontId="0" fillId="0" borderId="12" xfId="2" applyFont="1" applyBorder="1" applyAlignment="1">
      <alignment horizontal="center" vertical="center"/>
    </xf>
    <xf numFmtId="44" fontId="0" fillId="0" borderId="12" xfId="1" applyFont="1" applyBorder="1"/>
    <xf numFmtId="0" fontId="0" fillId="0" borderId="12" xfId="0" applyBorder="1"/>
    <xf numFmtId="44" fontId="0" fillId="0" borderId="13" xfId="0" applyNumberFormat="1" applyBorder="1"/>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44" fontId="3" fillId="3" borderId="15" xfId="1" applyFont="1" applyFill="1" applyBorder="1" applyAlignment="1">
      <alignment horizontal="center" vertical="center"/>
    </xf>
    <xf numFmtId="44" fontId="3" fillId="3" borderId="15" xfId="1" applyFont="1" applyFill="1" applyBorder="1" applyAlignment="1">
      <alignment horizontal="center" vertical="center" wrapText="1"/>
    </xf>
    <xf numFmtId="44" fontId="3" fillId="3" borderId="16" xfId="1"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A631-C76F-4056-8098-4B3F1C37F11D}">
  <dimension ref="B2:L45"/>
  <sheetViews>
    <sheetView tabSelected="1" workbookViewId="0">
      <selection activeCell="E11" sqref="E11"/>
    </sheetView>
  </sheetViews>
  <sheetFormatPr baseColWidth="10" defaultRowHeight="15" x14ac:dyDescent="0.25"/>
  <cols>
    <col min="2" max="2" width="22.5703125" style="1" bestFit="1" customWidth="1"/>
    <col min="3" max="3" width="22.5703125" customWidth="1"/>
    <col min="4" max="4" width="15.5703125" style="1" bestFit="1" customWidth="1"/>
    <col min="5" max="5" width="22.7109375" style="1" bestFit="1" customWidth="1"/>
    <col min="6" max="6" width="21" style="2" bestFit="1" customWidth="1"/>
    <col min="7" max="7" width="14.5703125" style="3" customWidth="1"/>
    <col min="8" max="8" width="17.85546875" style="2" bestFit="1" customWidth="1"/>
    <col min="9" max="9" width="16.42578125" bestFit="1" customWidth="1"/>
    <col min="12" max="12" width="16.42578125" bestFit="1" customWidth="1"/>
  </cols>
  <sheetData>
    <row r="2" spans="2:12" ht="15.75" thickBot="1" x14ac:dyDescent="0.3"/>
    <row r="3" spans="2:12" ht="15" customHeight="1" x14ac:dyDescent="0.25">
      <c r="B3" s="19" t="s">
        <v>58</v>
      </c>
      <c r="C3" s="20"/>
      <c r="D3" s="20"/>
      <c r="E3" s="20"/>
      <c r="F3" s="20"/>
      <c r="G3" s="20"/>
      <c r="H3" s="20"/>
      <c r="I3" s="20"/>
      <c r="J3" s="20"/>
      <c r="K3" s="20"/>
      <c r="L3" s="21"/>
    </row>
    <row r="4" spans="2:12" ht="15.75" customHeight="1" thickBot="1" x14ac:dyDescent="0.3">
      <c r="B4" s="22"/>
      <c r="C4" s="23"/>
      <c r="D4" s="23"/>
      <c r="E4" s="23"/>
      <c r="F4" s="23"/>
      <c r="G4" s="23"/>
      <c r="H4" s="23"/>
      <c r="I4" s="23"/>
      <c r="J4" s="23"/>
      <c r="K4" s="23"/>
      <c r="L4" s="24"/>
    </row>
    <row r="5" spans="2:12" ht="15.75" thickBot="1" x14ac:dyDescent="0.3"/>
    <row r="6" spans="2:12" ht="60.75" thickBot="1" x14ac:dyDescent="0.3">
      <c r="B6" s="33" t="s">
        <v>0</v>
      </c>
      <c r="C6" s="34" t="s">
        <v>1</v>
      </c>
      <c r="D6" s="34" t="s">
        <v>2</v>
      </c>
      <c r="E6" s="34" t="s">
        <v>3</v>
      </c>
      <c r="F6" s="35" t="s">
        <v>4</v>
      </c>
      <c r="G6" s="36" t="s">
        <v>5</v>
      </c>
      <c r="H6" s="36" t="s">
        <v>6</v>
      </c>
      <c r="I6" s="36" t="s">
        <v>7</v>
      </c>
      <c r="J6" s="36" t="s">
        <v>8</v>
      </c>
      <c r="K6" s="36" t="s">
        <v>9</v>
      </c>
      <c r="L6" s="37" t="s">
        <v>10</v>
      </c>
    </row>
    <row r="7" spans="2:12" x14ac:dyDescent="0.25">
      <c r="B7" s="25" t="s">
        <v>11</v>
      </c>
      <c r="C7" s="26" t="s">
        <v>59</v>
      </c>
      <c r="D7" s="27">
        <v>45689</v>
      </c>
      <c r="E7" s="27">
        <v>45747</v>
      </c>
      <c r="F7" s="28">
        <v>16000000</v>
      </c>
      <c r="G7" s="29">
        <f>+H7*1/L7</f>
        <v>1</v>
      </c>
      <c r="H7" s="30">
        <v>16000000</v>
      </c>
      <c r="I7" s="30">
        <f>+F7-H7</f>
        <v>0</v>
      </c>
      <c r="J7" s="31"/>
      <c r="K7" s="30"/>
      <c r="L7" s="32">
        <f>+F7+K7</f>
        <v>16000000</v>
      </c>
    </row>
    <row r="8" spans="2:12" x14ac:dyDescent="0.25">
      <c r="B8" s="4" t="s">
        <v>12</v>
      </c>
      <c r="C8" s="5" t="s">
        <v>60</v>
      </c>
      <c r="D8" s="6">
        <v>45689</v>
      </c>
      <c r="E8" s="6">
        <v>45747</v>
      </c>
      <c r="F8" s="7">
        <v>14000000</v>
      </c>
      <c r="G8" s="8">
        <f t="shared" ref="G8:G39" si="0">+H8*1/L8</f>
        <v>1</v>
      </c>
      <c r="H8" s="9">
        <v>14000000</v>
      </c>
      <c r="I8" s="9">
        <f t="shared" ref="I8:I39" si="1">+F8-H8</f>
        <v>0</v>
      </c>
      <c r="J8" s="5"/>
      <c r="K8" s="9"/>
      <c r="L8" s="11">
        <f t="shared" ref="L8:L39" si="2">+F8+K8</f>
        <v>14000000</v>
      </c>
    </row>
    <row r="9" spans="2:12" x14ac:dyDescent="0.25">
      <c r="B9" s="4" t="s">
        <v>13</v>
      </c>
      <c r="C9" s="5" t="s">
        <v>61</v>
      </c>
      <c r="D9" s="6">
        <v>45689</v>
      </c>
      <c r="E9" s="6">
        <v>45747</v>
      </c>
      <c r="F9" s="7">
        <v>8909538</v>
      </c>
      <c r="G9" s="8">
        <f t="shared" si="0"/>
        <v>0</v>
      </c>
      <c r="H9" s="9">
        <v>0</v>
      </c>
      <c r="I9" s="9">
        <f t="shared" si="1"/>
        <v>8909538</v>
      </c>
      <c r="J9" s="5"/>
      <c r="K9" s="9"/>
      <c r="L9" s="11">
        <f t="shared" si="2"/>
        <v>8909538</v>
      </c>
    </row>
    <row r="10" spans="2:12" x14ac:dyDescent="0.25">
      <c r="B10" s="4" t="s">
        <v>14</v>
      </c>
      <c r="C10" s="5" t="s">
        <v>62</v>
      </c>
      <c r="D10" s="6">
        <v>45689</v>
      </c>
      <c r="E10" s="6">
        <v>45747</v>
      </c>
      <c r="F10" s="7">
        <v>8949538</v>
      </c>
      <c r="G10" s="8">
        <f t="shared" si="0"/>
        <v>0.5</v>
      </c>
      <c r="H10" s="9">
        <v>4474769</v>
      </c>
      <c r="I10" s="9">
        <f t="shared" si="1"/>
        <v>4474769</v>
      </c>
      <c r="J10" s="5"/>
      <c r="K10" s="9"/>
      <c r="L10" s="11">
        <f t="shared" si="2"/>
        <v>8949538</v>
      </c>
    </row>
    <row r="11" spans="2:12" x14ac:dyDescent="0.25">
      <c r="B11" s="4" t="s">
        <v>15</v>
      </c>
      <c r="C11" s="5" t="s">
        <v>63</v>
      </c>
      <c r="D11" s="6">
        <v>45692</v>
      </c>
      <c r="E11" s="6">
        <v>45750</v>
      </c>
      <c r="F11" s="7">
        <v>25248000</v>
      </c>
      <c r="G11" s="8">
        <f t="shared" si="0"/>
        <v>0</v>
      </c>
      <c r="H11" s="9">
        <v>0</v>
      </c>
      <c r="I11" s="9">
        <f t="shared" si="1"/>
        <v>25248000</v>
      </c>
      <c r="J11" s="5"/>
      <c r="K11" s="9"/>
      <c r="L11" s="11">
        <f t="shared" si="2"/>
        <v>25248000</v>
      </c>
    </row>
    <row r="12" spans="2:12" x14ac:dyDescent="0.25">
      <c r="B12" s="4" t="s">
        <v>16</v>
      </c>
      <c r="C12" s="5" t="s">
        <v>64</v>
      </c>
      <c r="D12" s="6">
        <v>45692</v>
      </c>
      <c r="E12" s="6">
        <v>45750</v>
      </c>
      <c r="F12" s="7">
        <v>28336000</v>
      </c>
      <c r="G12" s="8">
        <f t="shared" si="0"/>
        <v>0.44551101072840205</v>
      </c>
      <c r="H12" s="18">
        <v>12624000</v>
      </c>
      <c r="I12" s="9">
        <f t="shared" si="1"/>
        <v>15712000</v>
      </c>
      <c r="J12" s="5"/>
      <c r="K12" s="9"/>
      <c r="L12" s="11">
        <f t="shared" si="2"/>
        <v>28336000</v>
      </c>
    </row>
    <row r="13" spans="2:12" x14ac:dyDescent="0.25">
      <c r="B13" s="4" t="s">
        <v>17</v>
      </c>
      <c r="C13" s="5" t="s">
        <v>65</v>
      </c>
      <c r="D13" s="6">
        <v>45695</v>
      </c>
      <c r="E13" s="6">
        <v>45753</v>
      </c>
      <c r="F13" s="7">
        <v>18000000</v>
      </c>
      <c r="G13" s="8">
        <f t="shared" si="0"/>
        <v>0.5</v>
      </c>
      <c r="H13" s="9">
        <v>9000000</v>
      </c>
      <c r="I13" s="9">
        <f t="shared" si="1"/>
        <v>9000000</v>
      </c>
      <c r="J13" s="5"/>
      <c r="K13" s="9"/>
      <c r="L13" s="11">
        <f t="shared" si="2"/>
        <v>18000000</v>
      </c>
    </row>
    <row r="14" spans="2:12" x14ac:dyDescent="0.25">
      <c r="B14" s="4" t="s">
        <v>18</v>
      </c>
      <c r="C14" s="5" t="s">
        <v>66</v>
      </c>
      <c r="D14" s="6">
        <v>45695</v>
      </c>
      <c r="E14" s="6">
        <v>45753</v>
      </c>
      <c r="F14" s="7">
        <v>12268704</v>
      </c>
      <c r="G14" s="8">
        <f t="shared" si="0"/>
        <v>0.5</v>
      </c>
      <c r="H14" s="9">
        <v>6134352</v>
      </c>
      <c r="I14" s="9">
        <f t="shared" si="1"/>
        <v>6134352</v>
      </c>
      <c r="J14" s="5"/>
      <c r="K14" s="9"/>
      <c r="L14" s="11">
        <f t="shared" si="2"/>
        <v>12268704</v>
      </c>
    </row>
    <row r="15" spans="2:12" x14ac:dyDescent="0.25">
      <c r="B15" s="4" t="s">
        <v>19</v>
      </c>
      <c r="C15" s="5" t="s">
        <v>67</v>
      </c>
      <c r="D15" s="6">
        <v>45702</v>
      </c>
      <c r="E15" s="6">
        <v>45760</v>
      </c>
      <c r="F15" s="7">
        <v>14912950</v>
      </c>
      <c r="G15" s="8">
        <f t="shared" si="0"/>
        <v>0</v>
      </c>
      <c r="H15" s="9">
        <v>0</v>
      </c>
      <c r="I15" s="9">
        <f t="shared" si="1"/>
        <v>14912950</v>
      </c>
      <c r="J15" s="5"/>
      <c r="K15" s="9"/>
      <c r="L15" s="11">
        <f t="shared" si="2"/>
        <v>14912950</v>
      </c>
    </row>
    <row r="16" spans="2:12" x14ac:dyDescent="0.25">
      <c r="B16" s="4" t="s">
        <v>20</v>
      </c>
      <c r="C16" s="5" t="s">
        <v>68</v>
      </c>
      <c r="D16" s="6">
        <v>45702</v>
      </c>
      <c r="E16" s="6">
        <v>45760</v>
      </c>
      <c r="F16" s="7">
        <v>13437910</v>
      </c>
      <c r="G16" s="8">
        <f t="shared" si="0"/>
        <v>0.5</v>
      </c>
      <c r="H16" s="9">
        <v>6718955</v>
      </c>
      <c r="I16" s="9">
        <f t="shared" si="1"/>
        <v>6718955</v>
      </c>
      <c r="J16" s="5"/>
      <c r="K16" s="9"/>
      <c r="L16" s="11">
        <f t="shared" si="2"/>
        <v>13437910</v>
      </c>
    </row>
    <row r="17" spans="2:12" x14ac:dyDescent="0.25">
      <c r="B17" s="4" t="s">
        <v>21</v>
      </c>
      <c r="C17" s="5" t="s">
        <v>69</v>
      </c>
      <c r="D17" s="6">
        <v>45702</v>
      </c>
      <c r="E17" s="6">
        <v>45760</v>
      </c>
      <c r="F17" s="7">
        <v>20600000</v>
      </c>
      <c r="G17" s="8">
        <f t="shared" si="0"/>
        <v>0.5</v>
      </c>
      <c r="H17" s="9">
        <v>10300000</v>
      </c>
      <c r="I17" s="9">
        <f t="shared" si="1"/>
        <v>10300000</v>
      </c>
      <c r="J17" s="5"/>
      <c r="K17" s="9"/>
      <c r="L17" s="11">
        <f t="shared" si="2"/>
        <v>20600000</v>
      </c>
    </row>
    <row r="18" spans="2:12" x14ac:dyDescent="0.25">
      <c r="B18" s="4" t="s">
        <v>22</v>
      </c>
      <c r="C18" s="5" t="s">
        <v>70</v>
      </c>
      <c r="D18" s="6">
        <v>45706</v>
      </c>
      <c r="E18" s="6">
        <v>45886</v>
      </c>
      <c r="F18" s="7">
        <v>44547690</v>
      </c>
      <c r="G18" s="8">
        <f t="shared" si="0"/>
        <v>0.16666666666666666</v>
      </c>
      <c r="H18" s="9">
        <v>7424615</v>
      </c>
      <c r="I18" s="9">
        <f t="shared" si="1"/>
        <v>37123075</v>
      </c>
      <c r="J18" s="5"/>
      <c r="K18" s="9"/>
      <c r="L18" s="11">
        <f t="shared" si="2"/>
        <v>44547690</v>
      </c>
    </row>
    <row r="19" spans="2:12" x14ac:dyDescent="0.25">
      <c r="B19" s="4" t="s">
        <v>23</v>
      </c>
      <c r="C19" s="5" t="s">
        <v>71</v>
      </c>
      <c r="D19" s="6">
        <v>45706</v>
      </c>
      <c r="E19" s="6">
        <v>45886</v>
      </c>
      <c r="F19" s="7">
        <v>61200000</v>
      </c>
      <c r="G19" s="8">
        <f t="shared" si="0"/>
        <v>0.16666666666666666</v>
      </c>
      <c r="H19" s="9">
        <v>10200000</v>
      </c>
      <c r="I19" s="9">
        <f t="shared" si="1"/>
        <v>51000000</v>
      </c>
      <c r="J19" s="5"/>
      <c r="K19" s="9"/>
      <c r="L19" s="11">
        <f t="shared" si="2"/>
        <v>61200000</v>
      </c>
    </row>
    <row r="20" spans="2:12" x14ac:dyDescent="0.25">
      <c r="B20" s="12" t="s">
        <v>24</v>
      </c>
      <c r="C20" s="10" t="s">
        <v>72</v>
      </c>
      <c r="D20" s="13">
        <v>45706</v>
      </c>
      <c r="E20" s="13">
        <v>45886</v>
      </c>
      <c r="F20" s="9">
        <v>54000000</v>
      </c>
      <c r="G20" s="8">
        <f t="shared" si="0"/>
        <v>0.16666666666666666</v>
      </c>
      <c r="H20" s="9">
        <v>9000000</v>
      </c>
      <c r="I20" s="9">
        <f t="shared" si="1"/>
        <v>45000000</v>
      </c>
      <c r="J20" s="10"/>
      <c r="K20" s="10"/>
      <c r="L20" s="11">
        <f t="shared" si="2"/>
        <v>54000000</v>
      </c>
    </row>
    <row r="21" spans="2:12" x14ac:dyDescent="0.25">
      <c r="B21" s="12" t="s">
        <v>25</v>
      </c>
      <c r="C21" s="10" t="s">
        <v>73</v>
      </c>
      <c r="D21" s="13">
        <v>45706</v>
      </c>
      <c r="E21" s="13">
        <v>45886</v>
      </c>
      <c r="F21" s="9">
        <v>60000000</v>
      </c>
      <c r="G21" s="8">
        <f t="shared" si="0"/>
        <v>0.16666666666666666</v>
      </c>
      <c r="H21" s="9">
        <v>10000000</v>
      </c>
      <c r="I21" s="9">
        <f t="shared" si="1"/>
        <v>50000000</v>
      </c>
      <c r="J21" s="10"/>
      <c r="K21" s="10"/>
      <c r="L21" s="11">
        <f t="shared" si="2"/>
        <v>60000000</v>
      </c>
    </row>
    <row r="22" spans="2:12" x14ac:dyDescent="0.25">
      <c r="B22" s="12" t="s">
        <v>26</v>
      </c>
      <c r="C22" s="10" t="s">
        <v>74</v>
      </c>
      <c r="D22" s="13">
        <v>45707</v>
      </c>
      <c r="E22" s="13">
        <v>45887</v>
      </c>
      <c r="F22" s="9">
        <v>75000000</v>
      </c>
      <c r="G22" s="8">
        <f t="shared" si="0"/>
        <v>0.16666666666666666</v>
      </c>
      <c r="H22" s="9">
        <v>12500000</v>
      </c>
      <c r="I22" s="9">
        <f t="shared" si="1"/>
        <v>62500000</v>
      </c>
      <c r="J22" s="10"/>
      <c r="K22" s="10"/>
      <c r="L22" s="11">
        <f t="shared" si="2"/>
        <v>75000000</v>
      </c>
    </row>
    <row r="23" spans="2:12" x14ac:dyDescent="0.25">
      <c r="B23" s="12" t="s">
        <v>27</v>
      </c>
      <c r="C23" s="10" t="s">
        <v>75</v>
      </c>
      <c r="D23" s="13">
        <v>45707</v>
      </c>
      <c r="E23" s="13">
        <v>45887</v>
      </c>
      <c r="F23" s="9">
        <v>84000000</v>
      </c>
      <c r="G23" s="8">
        <f t="shared" si="0"/>
        <v>0.16666666666666666</v>
      </c>
      <c r="H23" s="9">
        <v>14000000</v>
      </c>
      <c r="I23" s="9">
        <f t="shared" si="1"/>
        <v>70000000</v>
      </c>
      <c r="J23" s="10"/>
      <c r="K23" s="10"/>
      <c r="L23" s="11">
        <f t="shared" si="2"/>
        <v>84000000</v>
      </c>
    </row>
    <row r="24" spans="2:12" x14ac:dyDescent="0.25">
      <c r="B24" s="12" t="s">
        <v>28</v>
      </c>
      <c r="C24" s="10" t="s">
        <v>76</v>
      </c>
      <c r="D24" s="13">
        <v>45708</v>
      </c>
      <c r="E24" s="13">
        <v>45888</v>
      </c>
      <c r="F24" s="9">
        <v>56100000</v>
      </c>
      <c r="G24" s="8">
        <f t="shared" si="0"/>
        <v>0.16666666666666666</v>
      </c>
      <c r="H24" s="9">
        <v>9350000</v>
      </c>
      <c r="I24" s="9">
        <f t="shared" si="1"/>
        <v>46750000</v>
      </c>
      <c r="J24" s="10"/>
      <c r="K24" s="10"/>
      <c r="L24" s="11">
        <f t="shared" si="2"/>
        <v>56100000</v>
      </c>
    </row>
    <row r="25" spans="2:12" x14ac:dyDescent="0.25">
      <c r="B25" s="12" t="s">
        <v>29</v>
      </c>
      <c r="C25" s="10" t="s">
        <v>77</v>
      </c>
      <c r="D25" s="13">
        <v>45708</v>
      </c>
      <c r="E25" s="13">
        <v>45888</v>
      </c>
      <c r="F25" s="9">
        <v>57000000</v>
      </c>
      <c r="G25" s="8">
        <f t="shared" si="0"/>
        <v>0.16666666666666666</v>
      </c>
      <c r="H25" s="9">
        <v>9500000</v>
      </c>
      <c r="I25" s="9">
        <f t="shared" si="1"/>
        <v>47500000</v>
      </c>
      <c r="J25" s="10"/>
      <c r="K25" s="10"/>
      <c r="L25" s="11">
        <f t="shared" si="2"/>
        <v>57000000</v>
      </c>
    </row>
    <row r="26" spans="2:12" x14ac:dyDescent="0.25">
      <c r="B26" s="12" t="s">
        <v>30</v>
      </c>
      <c r="C26" s="10" t="s">
        <v>44</v>
      </c>
      <c r="D26" s="13">
        <v>45707</v>
      </c>
      <c r="E26" s="13">
        <v>45887</v>
      </c>
      <c r="F26" s="9">
        <v>34800000</v>
      </c>
      <c r="G26" s="8">
        <f t="shared" si="0"/>
        <v>0.16666666666666666</v>
      </c>
      <c r="H26" s="9">
        <v>5800000</v>
      </c>
      <c r="I26" s="9">
        <f t="shared" si="1"/>
        <v>29000000</v>
      </c>
      <c r="J26" s="10"/>
      <c r="K26" s="10"/>
      <c r="L26" s="11">
        <f t="shared" si="2"/>
        <v>34800000</v>
      </c>
    </row>
    <row r="27" spans="2:12" x14ac:dyDescent="0.25">
      <c r="B27" s="12" t="s">
        <v>31</v>
      </c>
      <c r="C27" s="10" t="s">
        <v>45</v>
      </c>
      <c r="D27" s="13">
        <v>45707</v>
      </c>
      <c r="E27" s="13">
        <v>45887</v>
      </c>
      <c r="F27" s="9">
        <v>51000000</v>
      </c>
      <c r="G27" s="8">
        <f t="shared" si="0"/>
        <v>0.16666666666666666</v>
      </c>
      <c r="H27" s="9">
        <v>8500000</v>
      </c>
      <c r="I27" s="9">
        <f t="shared" si="1"/>
        <v>42500000</v>
      </c>
      <c r="J27" s="10"/>
      <c r="K27" s="10"/>
      <c r="L27" s="11">
        <f t="shared" si="2"/>
        <v>51000000</v>
      </c>
    </row>
    <row r="28" spans="2:12" x14ac:dyDescent="0.25">
      <c r="B28" s="12" t="s">
        <v>32</v>
      </c>
      <c r="C28" s="10" t="s">
        <v>46</v>
      </c>
      <c r="D28" s="13">
        <v>45709</v>
      </c>
      <c r="E28" s="13">
        <v>45889</v>
      </c>
      <c r="F28" s="9">
        <v>40313730</v>
      </c>
      <c r="G28" s="8">
        <f t="shared" si="0"/>
        <v>0.16666666666666666</v>
      </c>
      <c r="H28" s="9">
        <v>6718955</v>
      </c>
      <c r="I28" s="9">
        <f t="shared" si="1"/>
        <v>33594775</v>
      </c>
      <c r="J28" s="10"/>
      <c r="K28" s="10"/>
      <c r="L28" s="11">
        <f t="shared" si="2"/>
        <v>40313730</v>
      </c>
    </row>
    <row r="29" spans="2:12" x14ac:dyDescent="0.25">
      <c r="B29" s="12" t="s">
        <v>33</v>
      </c>
      <c r="C29" s="10" t="s">
        <v>47</v>
      </c>
      <c r="D29" s="13">
        <v>45709</v>
      </c>
      <c r="E29" s="13">
        <v>45889</v>
      </c>
      <c r="F29" s="9">
        <v>48000000</v>
      </c>
      <c r="G29" s="8">
        <f t="shared" si="0"/>
        <v>0.16666666666666666</v>
      </c>
      <c r="H29" s="9">
        <v>8000000</v>
      </c>
      <c r="I29" s="9">
        <f t="shared" si="1"/>
        <v>40000000</v>
      </c>
      <c r="J29" s="10"/>
      <c r="K29" s="10"/>
      <c r="L29" s="11">
        <f t="shared" si="2"/>
        <v>48000000</v>
      </c>
    </row>
    <row r="30" spans="2:12" x14ac:dyDescent="0.25">
      <c r="B30" s="12" t="s">
        <v>34</v>
      </c>
      <c r="C30" s="10" t="s">
        <v>48</v>
      </c>
      <c r="D30" s="13">
        <v>45711</v>
      </c>
      <c r="E30" s="13">
        <v>45891</v>
      </c>
      <c r="F30" s="9">
        <v>49002462</v>
      </c>
      <c r="G30" s="8">
        <f t="shared" si="0"/>
        <v>0.16666666666666666</v>
      </c>
      <c r="H30" s="9">
        <v>8167077</v>
      </c>
      <c r="I30" s="9">
        <f t="shared" si="1"/>
        <v>40835385</v>
      </c>
      <c r="J30" s="10"/>
      <c r="K30" s="10"/>
      <c r="L30" s="11">
        <f t="shared" si="2"/>
        <v>49002462</v>
      </c>
    </row>
    <row r="31" spans="2:12" x14ac:dyDescent="0.25">
      <c r="B31" s="12" t="s">
        <v>35</v>
      </c>
      <c r="C31" s="10" t="s">
        <v>49</v>
      </c>
      <c r="D31" s="13">
        <v>45713</v>
      </c>
      <c r="E31" s="13">
        <v>45893</v>
      </c>
      <c r="F31" s="9">
        <v>34740000</v>
      </c>
      <c r="G31" s="8">
        <f t="shared" si="0"/>
        <v>0.16666666666666666</v>
      </c>
      <c r="H31" s="9">
        <v>5790000</v>
      </c>
      <c r="I31" s="9">
        <f t="shared" si="1"/>
        <v>28950000</v>
      </c>
      <c r="J31" s="10"/>
      <c r="K31" s="10"/>
      <c r="L31" s="11">
        <f t="shared" si="2"/>
        <v>34740000</v>
      </c>
    </row>
    <row r="32" spans="2:12" x14ac:dyDescent="0.25">
      <c r="B32" s="12" t="s">
        <v>36</v>
      </c>
      <c r="C32" s="10" t="s">
        <v>50</v>
      </c>
      <c r="D32" s="13">
        <v>45714</v>
      </c>
      <c r="E32" s="13">
        <v>45894</v>
      </c>
      <c r="F32" s="9">
        <v>48000000</v>
      </c>
      <c r="G32" s="8">
        <f t="shared" si="0"/>
        <v>0</v>
      </c>
      <c r="H32" s="9">
        <v>0</v>
      </c>
      <c r="I32" s="9">
        <f t="shared" si="1"/>
        <v>48000000</v>
      </c>
      <c r="J32" s="10"/>
      <c r="K32" s="10"/>
      <c r="L32" s="11">
        <f t="shared" si="2"/>
        <v>48000000</v>
      </c>
    </row>
    <row r="33" spans="2:12" x14ac:dyDescent="0.25">
      <c r="B33" s="12" t="s">
        <v>37</v>
      </c>
      <c r="C33" s="10" t="s">
        <v>51</v>
      </c>
      <c r="D33" s="13">
        <v>45714</v>
      </c>
      <c r="E33" s="13">
        <v>45894</v>
      </c>
      <c r="F33" s="9">
        <v>46800000</v>
      </c>
      <c r="G33" s="8">
        <f t="shared" si="0"/>
        <v>0</v>
      </c>
      <c r="H33" s="9">
        <v>0</v>
      </c>
      <c r="I33" s="9">
        <f t="shared" si="1"/>
        <v>46800000</v>
      </c>
      <c r="J33" s="10"/>
      <c r="K33" s="10"/>
      <c r="L33" s="11">
        <f t="shared" si="2"/>
        <v>46800000</v>
      </c>
    </row>
    <row r="34" spans="2:12" x14ac:dyDescent="0.25">
      <c r="B34" s="12" t="s">
        <v>38</v>
      </c>
      <c r="C34" s="10" t="s">
        <v>52</v>
      </c>
      <c r="D34" s="13">
        <v>45716</v>
      </c>
      <c r="E34" s="13">
        <v>45896</v>
      </c>
      <c r="F34" s="9">
        <v>46800000</v>
      </c>
      <c r="G34" s="8">
        <f t="shared" si="0"/>
        <v>0.16666666666666666</v>
      </c>
      <c r="H34" s="9">
        <v>7800000</v>
      </c>
      <c r="I34" s="9">
        <f t="shared" si="1"/>
        <v>39000000</v>
      </c>
      <c r="J34" s="10"/>
      <c r="K34" s="10"/>
      <c r="L34" s="11">
        <f t="shared" si="2"/>
        <v>46800000</v>
      </c>
    </row>
    <row r="35" spans="2:12" x14ac:dyDescent="0.25">
      <c r="B35" s="12" t="s">
        <v>39</v>
      </c>
      <c r="C35" s="10" t="s">
        <v>53</v>
      </c>
      <c r="D35" s="13">
        <v>45714</v>
      </c>
      <c r="E35" s="13">
        <v>45894</v>
      </c>
      <c r="F35" s="9">
        <v>47400000</v>
      </c>
      <c r="G35" s="8">
        <f t="shared" si="0"/>
        <v>0.16666666666666666</v>
      </c>
      <c r="H35" s="9">
        <v>7900000</v>
      </c>
      <c r="I35" s="9">
        <f t="shared" si="1"/>
        <v>39500000</v>
      </c>
      <c r="J35" s="10"/>
      <c r="K35" s="10"/>
      <c r="L35" s="11">
        <f t="shared" si="2"/>
        <v>47400000</v>
      </c>
    </row>
    <row r="36" spans="2:12" x14ac:dyDescent="0.25">
      <c r="B36" s="12" t="s">
        <v>40</v>
      </c>
      <c r="C36" s="10" t="s">
        <v>54</v>
      </c>
      <c r="D36" s="13">
        <v>45716</v>
      </c>
      <c r="E36" s="13">
        <v>45896</v>
      </c>
      <c r="F36" s="9">
        <v>40313730</v>
      </c>
      <c r="G36" s="8">
        <f t="shared" si="0"/>
        <v>0</v>
      </c>
      <c r="H36" s="9">
        <v>0</v>
      </c>
      <c r="I36" s="9">
        <f t="shared" si="1"/>
        <v>40313730</v>
      </c>
      <c r="J36" s="10"/>
      <c r="K36" s="10"/>
      <c r="L36" s="11">
        <f t="shared" si="2"/>
        <v>40313730</v>
      </c>
    </row>
    <row r="37" spans="2:12" x14ac:dyDescent="0.25">
      <c r="B37" s="12" t="s">
        <v>41</v>
      </c>
      <c r="C37" s="10" t="s">
        <v>55</v>
      </c>
      <c r="D37" s="13">
        <v>45716</v>
      </c>
      <c r="E37" s="13">
        <v>45896</v>
      </c>
      <c r="F37" s="9">
        <v>54000000</v>
      </c>
      <c r="G37" s="8">
        <f t="shared" si="0"/>
        <v>0</v>
      </c>
      <c r="H37" s="9">
        <v>0</v>
      </c>
      <c r="I37" s="9">
        <f t="shared" si="1"/>
        <v>54000000</v>
      </c>
      <c r="J37" s="10"/>
      <c r="K37" s="10"/>
      <c r="L37" s="11">
        <f t="shared" si="2"/>
        <v>54000000</v>
      </c>
    </row>
    <row r="38" spans="2:12" x14ac:dyDescent="0.25">
      <c r="B38" s="12" t="s">
        <v>42</v>
      </c>
      <c r="C38" s="10" t="s">
        <v>56</v>
      </c>
      <c r="D38" s="13">
        <v>45716</v>
      </c>
      <c r="E38" s="13">
        <v>45896</v>
      </c>
      <c r="F38" s="9">
        <v>60000000</v>
      </c>
      <c r="G38" s="8">
        <f t="shared" si="0"/>
        <v>0</v>
      </c>
      <c r="H38" s="9">
        <v>0</v>
      </c>
      <c r="I38" s="9">
        <f t="shared" si="1"/>
        <v>60000000</v>
      </c>
      <c r="J38" s="10"/>
      <c r="K38" s="10"/>
      <c r="L38" s="11">
        <f t="shared" si="2"/>
        <v>60000000</v>
      </c>
    </row>
    <row r="39" spans="2:12" x14ac:dyDescent="0.25">
      <c r="B39" s="12" t="s">
        <v>43</v>
      </c>
      <c r="C39" s="10" t="s">
        <v>57</v>
      </c>
      <c r="D39" s="13">
        <v>45716</v>
      </c>
      <c r="E39" s="13">
        <v>45896</v>
      </c>
      <c r="F39" s="9">
        <v>44400000</v>
      </c>
      <c r="G39" s="8">
        <f t="shared" si="0"/>
        <v>0.16666666666666666</v>
      </c>
      <c r="H39" s="9">
        <v>7400000</v>
      </c>
      <c r="I39" s="9">
        <f t="shared" si="1"/>
        <v>37000000</v>
      </c>
      <c r="J39" s="10"/>
      <c r="K39" s="10"/>
      <c r="L39" s="11">
        <f t="shared" si="2"/>
        <v>44400000</v>
      </c>
    </row>
    <row r="40" spans="2:12" x14ac:dyDescent="0.25">
      <c r="B40" s="12"/>
      <c r="C40" s="10"/>
      <c r="D40" s="13"/>
      <c r="E40" s="13"/>
      <c r="F40" s="9"/>
      <c r="G40" s="8"/>
      <c r="H40" s="9"/>
      <c r="I40" s="10"/>
      <c r="J40" s="10"/>
      <c r="K40" s="10"/>
      <c r="L40" s="11"/>
    </row>
    <row r="41" spans="2:12" x14ac:dyDescent="0.25">
      <c r="B41" s="12"/>
      <c r="C41" s="10"/>
      <c r="D41" s="13"/>
      <c r="E41" s="13"/>
      <c r="F41" s="9"/>
      <c r="G41" s="8"/>
      <c r="H41" s="9"/>
      <c r="I41" s="10"/>
      <c r="J41" s="10"/>
      <c r="K41" s="10"/>
      <c r="L41" s="11"/>
    </row>
    <row r="42" spans="2:12" x14ac:dyDescent="0.25">
      <c r="B42" s="12"/>
      <c r="C42" s="10"/>
      <c r="D42" s="13"/>
      <c r="E42" s="13"/>
      <c r="F42" s="9"/>
      <c r="G42" s="8"/>
      <c r="H42" s="9"/>
      <c r="I42" s="10"/>
      <c r="J42" s="10"/>
      <c r="K42" s="10"/>
      <c r="L42" s="11"/>
    </row>
    <row r="43" spans="2:12" x14ac:dyDescent="0.25">
      <c r="B43" s="12"/>
      <c r="C43" s="10"/>
      <c r="D43" s="13"/>
      <c r="E43" s="13"/>
      <c r="F43" s="9"/>
      <c r="G43" s="8"/>
      <c r="H43" s="9"/>
      <c r="I43" s="10"/>
      <c r="J43" s="10"/>
      <c r="K43" s="10"/>
      <c r="L43" s="11"/>
    </row>
    <row r="44" spans="2:12" x14ac:dyDescent="0.25">
      <c r="B44" s="12"/>
      <c r="C44" s="10"/>
      <c r="D44" s="13"/>
      <c r="E44" s="13"/>
      <c r="F44" s="9"/>
      <c r="G44" s="8"/>
      <c r="H44" s="9"/>
      <c r="I44" s="10"/>
      <c r="J44" s="10"/>
      <c r="K44" s="10"/>
      <c r="L44" s="11"/>
    </row>
    <row r="45" spans="2:12" ht="15.75" thickBot="1" x14ac:dyDescent="0.3">
      <c r="B45" s="14"/>
      <c r="C45" s="15"/>
      <c r="D45" s="16"/>
      <c r="E45" s="16"/>
      <c r="F45" s="17"/>
      <c r="G45" s="8"/>
      <c r="H45" s="17"/>
      <c r="I45" s="15"/>
      <c r="J45" s="15"/>
      <c r="K45" s="15"/>
      <c r="L45" s="11"/>
    </row>
  </sheetData>
  <mergeCells count="1">
    <mergeCell ref="B3: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Aguirre Soto</dc:creator>
  <cp:lastModifiedBy>Andres Felipe Aguirre Soto</cp:lastModifiedBy>
  <dcterms:created xsi:type="dcterms:W3CDTF">2025-04-03T16:38:26Z</dcterms:created>
  <dcterms:modified xsi:type="dcterms:W3CDTF">2025-04-04T16:39:03Z</dcterms:modified>
</cp:coreProperties>
</file>