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5/PUBLIACIONES PPTO/"/>
    </mc:Choice>
  </mc:AlternateContent>
  <xr:revisionPtr revIDLastSave="0" documentId="8_{32D55566-4F71-4EDA-AE6E-55483E56B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" i="1" l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O6" i="1"/>
  <c r="AN6" i="1"/>
  <c r="AM6" i="1"/>
  <c r="AO5" i="1"/>
  <c r="AN5" i="1"/>
  <c r="AM5" i="1"/>
  <c r="AL52" i="1" l="1"/>
  <c r="AK52" i="1"/>
  <c r="AN52" i="1" s="1"/>
  <c r="AJ52" i="1"/>
  <c r="AI52" i="1"/>
  <c r="AM52" i="1" l="1"/>
  <c r="AO52" i="1"/>
</calcChain>
</file>

<file path=xl/sharedStrings.xml><?xml version="1.0" encoding="utf-8"?>
<sst xmlns="http://schemas.openxmlformats.org/spreadsheetml/2006/main" count="542" uniqueCount="107">
  <si>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</si>
  <si>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</si>
  <si>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</si>
  <si>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</si>
  <si>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</si>
  <si>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</si>
  <si>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</si>
  <si>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</si>
  <si>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</si>
  <si>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</si>
  <si>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</si>
  <si>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</si>
  <si>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</si>
  <si>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</si>
  <si>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</si>
  <si>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</si>
  <si>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</si>
  <si>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</si>
  <si>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</si>
  <si>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</si>
  <si>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</si>
  <si>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</si>
  <si>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</si>
  <si>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</si>
  <si>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</si>
  <si>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</si>
  <si>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</si>
  <si>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</si>
  <si>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</si>
  <si>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</si>
  <si>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</si>
  <si>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</si>
  <si>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</si>
  <si>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</si>
  <si>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</si>
  <si>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</si>
  <si>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</si>
  <si>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</si>
  <si>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</si>
  <si>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</si>
  <si>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</si>
  <si>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</si>
  <si>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</si>
  <si>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</si>
  <si>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</si>
  <si>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</si>
  <si>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</si>
  <si>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</si>
  <si>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</si>
  <si>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</si>
  <si>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</si>
  <si>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</si>
  <si>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</si>
  <si>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</si>
  <si>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</si>
  <si>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</si>
  <si>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</si>
  <si>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</si>
  <si>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</si>
  <si>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</si>
  <si>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</si>
  <si>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</si>
  <si>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</si>
  <si>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</si>
  <si>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</si>
  <si>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</si>
  <si>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</si>
  <si>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</si>
  <si>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</si>
  <si>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</si>
  <si>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</si>
  <si>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</si>
  <si>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</si>
  <si>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</si>
  <si>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</si>
  <si>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</si>
  <si>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</si>
  <si>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</si>
  <si>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</si>
  <si>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</si>
  <si>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</si>
  <si>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</si>
  <si>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</si>
  <si>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</si>
  <si>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</si>
  <si>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</si>
  <si>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</si>
  <si>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</si>
  <si>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</si>
  <si>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</si>
  <si>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</si>
  <si>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</si>
  <si>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</si>
  <si>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</si>
  <si>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</si>
  <si>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</si>
  <si>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</si>
  <si>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</si>
  <si>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</si>
  <si>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</si>
  <si>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GTOS. POR TRIB., MULT., SANC. - SERVICIO DE FORTALECIMIENTO A CUERPOS DE BOMBEROS DE COLOMBIA - FORTALECIMIENTO DE LA GESTIÓN DE CONOCIMIENTO, REDUCCIÓN Y RESPUESTA DE LOS CUERPOS DE BOMBEROS PARA LA PRESTACIÓN DEL SERVICIO PÚBLICO BOMBERIL EN COLOMB</t>
  </si>
  <si>
    <t>DIRECCION NACIONAL DE BOMBEROS</t>
  </si>
  <si>
    <t>EJECUCION PRESUPUESTAL CORTE SEPTIEMBRE 30 DEL 2025</t>
  </si>
  <si>
    <t>% COMPROMETIDO</t>
  </si>
  <si>
    <t>% OBLIGADO</t>
  </si>
  <si>
    <t>% PAGADO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</si>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</sst>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5" fillId="0" borderId="0" xfId="0" applyFont="1" applyAlignment="1">
      <alignment horizontal="center"/>
    </xf>
    <xf numFmtId="0" fontId="7" fillId="0" borderId="0" xfId="0" applyFont="1"/>
    <xf numFmtId="0" fontId="6" fillId="2" borderId="5" xfId="0" applyFont="1" applyFill="1" applyBorder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top" wrapText="1" readingOrder="1"/>
    </xf>
    <xf numFmtId="0" fontId="8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 readingOrder="1"/>
    </xf>
    <xf numFmtId="0" fontId="8" fillId="0" borderId="4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8" fillId="0" borderId="1" xfId="0" applyFont="1" applyBorder="1"/>
    <xf numFmtId="0" fontId="2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4" fontId="2" fillId="0" borderId="1" xfId="0" applyNumberFormat="1" applyFont="1" applyBorder="1" applyAlignment="1">
      <alignment horizontal="right" vertical="center" wrapText="1" readingOrder="1"/>
    </xf>
    <xf numFmtId="10" fontId="8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1" xfId="0" applyNumberFormat="1" applyFont="1" applyBorder="1"/>
    <xf numFmtId="10" fontId="5" fillId="0" borderId="1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showGridLines="0" tabSelected="1" topLeftCell="A49" workbookViewId="0">
      <selection activeCell="Y10" sqref="Y10:AA10"/>
    </sheetView>
  </sheetViews>
  <sheetFormatPr baseColWidth="10" defaultRowHeight="12.75" x14ac:dyDescent="0.2"/>
  <cols>
    <col min="1" max="1" width="2.85546875" style="5" customWidth="1"/>
    <col min="2" max="5" width="2.7109375" style="5" customWidth="1"/>
    <col min="6" max="6" width="2.85546875" style="5" customWidth="1"/>
    <col min="7" max="9" width="2.7109375" style="5" customWidth="1"/>
    <col min="10" max="10" width="2.42578125" style="5" customWidth="1"/>
    <col min="11" max="11" width="0.28515625" style="5" customWidth="1"/>
    <col min="12" max="12" width="1" style="5" customWidth="1"/>
    <col min="13" max="13" width="1.5703125" style="5" customWidth="1"/>
    <col min="14" max="18" width="2.7109375" style="5" customWidth="1"/>
    <col min="19" max="19" width="46.5703125" style="5" customWidth="1"/>
    <col min="20" max="20" width="2.42578125" style="5" customWidth="1"/>
    <col min="21" max="21" width="0.28515625" style="5" customWidth="1"/>
    <col min="22" max="22" width="1.85546875" style="5" customWidth="1"/>
    <col min="23" max="23" width="0.85546875" style="5" customWidth="1"/>
    <col min="24" max="27" width="2.7109375" style="5" customWidth="1"/>
    <col min="28" max="28" width="3.28515625" style="5" customWidth="1"/>
    <col min="29" max="29" width="3.140625" style="5" customWidth="1"/>
    <col min="30" max="31" width="2.7109375" style="5" customWidth="1"/>
    <col min="32" max="33" width="0.85546875" style="5" customWidth="1"/>
    <col min="34" max="34" width="1" style="5" customWidth="1"/>
    <col min="35" max="35" width="16.42578125" style="5" customWidth="1"/>
    <col min="36" max="36" width="16.42578125" style="5" bestFit="1" customWidth="1"/>
    <col min="37" max="37" width="15.140625" style="5" customWidth="1"/>
    <col min="38" max="38" width="15.42578125" style="5" customWidth="1"/>
    <col min="39" max="39" width="16.42578125" style="5" customWidth="1"/>
    <col min="40" max="40" width="13.85546875" style="5" customWidth="1"/>
    <col min="41" max="41" width="13.28515625" style="5" customWidth="1"/>
    <col min="42" max="16384" width="11.42578125" style="5"/>
  </cols>
  <sheetData>
    <row r="1" spans="1:43" x14ac:dyDescent="0.2">
      <c r="A1" s="4" t="s">
        <v>101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3" x14ac:dyDescent="0.2">
      <c r="A2" s="4" t="s">
        <v>102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Q2" s="5">
        <f>8.33*9</f>
        <v>74.97</v>
      </c>
    </row>
    <row r="4" spans="1:43" ht="51" x14ac:dyDescent="0.2">
      <c r="A4" s="7" t="s">
        <v>1</v>
      </c>
      <c r="B4" s="8"/>
      <c r="C4" s="9" t="s">
        <v>2</v>
      </c>
      <c r="D4" s="8"/>
      <c r="E4" s="7" t="s">
        <v>3</v>
      </c>
      <c r="F4" s="8"/>
      <c r="G4" s="7" t="s">
        <v>4</v>
      </c>
      <c r="H4" s="8"/>
      <c r="I4" s="7" t="s">
        <v>5</v>
      </c>
      <c r="J4" s="10"/>
      <c r="K4" s="8"/>
      <c r="L4" s="7" t="s">
        <v>6</v>
      </c>
      <c r="M4" s="10"/>
      <c r="N4" s="8"/>
      <c r="O4" s="7" t="s">
        <v>7</v>
      </c>
      <c r="P4" s="8"/>
      <c r="Q4" s="7" t="s">
        <v>8</v>
      </c>
      <c r="R4" s="8"/>
      <c r="S4" s="11" t="s">
        <v>9</v>
      </c>
      <c r="T4" s="7" t="s">
        <v>10</v>
      </c>
      <c r="U4" s="10"/>
      <c r="V4" s="10"/>
      <c r="W4" s="10"/>
      <c r="X4" s="8"/>
      <c r="Y4" s="7" t="s">
        <v>11</v>
      </c>
      <c r="Z4" s="10"/>
      <c r="AA4" s="8"/>
      <c r="AB4" s="11" t="s">
        <v>12</v>
      </c>
      <c r="AC4" s="7" t="s">
        <v>13</v>
      </c>
      <c r="AD4" s="10"/>
      <c r="AE4" s="10"/>
      <c r="AF4" s="10"/>
      <c r="AG4" s="10"/>
      <c r="AH4" s="8"/>
      <c r="AI4" s="11" t="s">
        <v>14</v>
      </c>
      <c r="AJ4" s="11" t="s">
        <v>15</v>
      </c>
      <c r="AK4" s="11" t="s">
        <v>16</v>
      </c>
      <c r="AL4" s="11" t="s">
        <v>17</v>
      </c>
      <c r="AM4" s="6" t="s">
        <v>103</v>
      </c>
      <c r="AN4" s="6" t="s">
        <v>104</v>
      </c>
      <c r="AO4" s="6" t="s">
        <v>105</v>
      </c>
    </row>
    <row r="5" spans="1:43" x14ac:dyDescent="0.2">
      <c r="A5" s="12" t="s">
        <v>18</v>
      </c>
      <c r="B5" s="13"/>
      <c r="C5" s="12" t="s">
        <v>26</v>
      </c>
      <c r="D5" s="13"/>
      <c r="E5" s="12" t="s">
        <v>26</v>
      </c>
      <c r="F5" s="13"/>
      <c r="G5" s="12" t="s">
        <v>26</v>
      </c>
      <c r="H5" s="13"/>
      <c r="I5" s="12" t="s">
        <v>27</v>
      </c>
      <c r="J5" s="13"/>
      <c r="K5" s="13"/>
      <c r="L5" s="12" t="s">
        <v>27</v>
      </c>
      <c r="M5" s="13"/>
      <c r="N5" s="13"/>
      <c r="O5" s="12"/>
      <c r="P5" s="13"/>
      <c r="Q5" s="12"/>
      <c r="R5" s="13"/>
      <c r="S5" s="14" t="s">
        <v>28</v>
      </c>
      <c r="T5" s="12" t="s">
        <v>19</v>
      </c>
      <c r="U5" s="13"/>
      <c r="V5" s="13"/>
      <c r="W5" s="13"/>
      <c r="X5" s="13"/>
      <c r="Y5" s="12" t="s">
        <v>20</v>
      </c>
      <c r="Z5" s="13"/>
      <c r="AA5" s="13"/>
      <c r="AB5" s="15" t="s">
        <v>21</v>
      </c>
      <c r="AC5" s="16" t="s">
        <v>22</v>
      </c>
      <c r="AD5" s="13"/>
      <c r="AE5" s="13"/>
      <c r="AF5" s="13"/>
      <c r="AG5" s="13"/>
      <c r="AH5" s="13"/>
      <c r="AI5" s="17">
        <v>2293310000</v>
      </c>
      <c r="AJ5" s="17">
        <v>1596367863.1300001</v>
      </c>
      <c r="AK5" s="17">
        <v>1590435993.1300001</v>
      </c>
      <c r="AL5" s="17">
        <v>1590435993.1300001</v>
      </c>
      <c r="AM5" s="18">
        <f>+AJ5/AI5</f>
        <v>0.69609772038232953</v>
      </c>
      <c r="AN5" s="18">
        <f>+AK5/AI5</f>
        <v>0.69351112284427319</v>
      </c>
      <c r="AO5" s="18">
        <f>+AL5/AI5</f>
        <v>0.69351112284427319</v>
      </c>
    </row>
    <row r="6" spans="1:43" x14ac:dyDescent="0.2">
      <c r="A6" s="12" t="s">
        <v>18</v>
      </c>
      <c r="B6" s="13"/>
      <c r="C6" s="12" t="s">
        <v>26</v>
      </c>
      <c r="D6" s="13"/>
      <c r="E6" s="12" t="s">
        <v>26</v>
      </c>
      <c r="F6" s="13"/>
      <c r="G6" s="12" t="s">
        <v>26</v>
      </c>
      <c r="H6" s="13"/>
      <c r="I6" s="12" t="s">
        <v>27</v>
      </c>
      <c r="J6" s="13"/>
      <c r="K6" s="13"/>
      <c r="L6" s="12" t="s">
        <v>29</v>
      </c>
      <c r="M6" s="13"/>
      <c r="N6" s="13"/>
      <c r="O6" s="12"/>
      <c r="P6" s="13"/>
      <c r="Q6" s="12"/>
      <c r="R6" s="13"/>
      <c r="S6" s="14" t="s">
        <v>30</v>
      </c>
      <c r="T6" s="12" t="s">
        <v>19</v>
      </c>
      <c r="U6" s="13"/>
      <c r="V6" s="13"/>
      <c r="W6" s="13"/>
      <c r="X6" s="13"/>
      <c r="Y6" s="12" t="s">
        <v>20</v>
      </c>
      <c r="Z6" s="13"/>
      <c r="AA6" s="13"/>
      <c r="AB6" s="15" t="s">
        <v>21</v>
      </c>
      <c r="AC6" s="16" t="s">
        <v>22</v>
      </c>
      <c r="AD6" s="13"/>
      <c r="AE6" s="13"/>
      <c r="AF6" s="13"/>
      <c r="AG6" s="13"/>
      <c r="AH6" s="13"/>
      <c r="AI6" s="17">
        <v>197590000</v>
      </c>
      <c r="AJ6" s="17">
        <v>179657748</v>
      </c>
      <c r="AK6" s="17">
        <v>179657748</v>
      </c>
      <c r="AL6" s="17">
        <v>179657748</v>
      </c>
      <c r="AM6" s="18">
        <f t="shared" ref="AM6:AM52" si="0">+AJ6/AI6</f>
        <v>0.90924514398501943</v>
      </c>
      <c r="AN6" s="18">
        <f t="shared" ref="AN6:AN52" si="1">+AK6/AI6</f>
        <v>0.90924514398501943</v>
      </c>
      <c r="AO6" s="18">
        <f t="shared" ref="AO6:AO52" si="2">+AL6/AI6</f>
        <v>0.90924514398501943</v>
      </c>
    </row>
    <row r="7" spans="1:43" x14ac:dyDescent="0.2">
      <c r="A7" s="12" t="s">
        <v>18</v>
      </c>
      <c r="B7" s="13"/>
      <c r="C7" s="12" t="s">
        <v>26</v>
      </c>
      <c r="D7" s="13"/>
      <c r="E7" s="12" t="s">
        <v>26</v>
      </c>
      <c r="F7" s="13"/>
      <c r="G7" s="12" t="s">
        <v>26</v>
      </c>
      <c r="H7" s="13"/>
      <c r="I7" s="12" t="s">
        <v>27</v>
      </c>
      <c r="J7" s="13"/>
      <c r="K7" s="13"/>
      <c r="L7" s="12" t="s">
        <v>31</v>
      </c>
      <c r="M7" s="13"/>
      <c r="N7" s="13"/>
      <c r="O7" s="12"/>
      <c r="P7" s="13"/>
      <c r="Q7" s="12"/>
      <c r="R7" s="13"/>
      <c r="S7" s="14" t="s">
        <v>32</v>
      </c>
      <c r="T7" s="12" t="s">
        <v>19</v>
      </c>
      <c r="U7" s="13"/>
      <c r="V7" s="13"/>
      <c r="W7" s="13"/>
      <c r="X7" s="13"/>
      <c r="Y7" s="12" t="s">
        <v>20</v>
      </c>
      <c r="Z7" s="13"/>
      <c r="AA7" s="13"/>
      <c r="AB7" s="15" t="s">
        <v>21</v>
      </c>
      <c r="AC7" s="16" t="s">
        <v>22</v>
      </c>
      <c r="AD7" s="13"/>
      <c r="AE7" s="13"/>
      <c r="AF7" s="13"/>
      <c r="AG7" s="13"/>
      <c r="AH7" s="13"/>
      <c r="AI7" s="17">
        <v>2400000</v>
      </c>
      <c r="AJ7" s="17">
        <v>1490554</v>
      </c>
      <c r="AK7" s="17">
        <v>1490554</v>
      </c>
      <c r="AL7" s="17">
        <v>1490554</v>
      </c>
      <c r="AM7" s="18">
        <f t="shared" si="0"/>
        <v>0.62106416666666664</v>
      </c>
      <c r="AN7" s="18">
        <f t="shared" si="1"/>
        <v>0.62106416666666664</v>
      </c>
      <c r="AO7" s="18">
        <f t="shared" si="2"/>
        <v>0.62106416666666664</v>
      </c>
    </row>
    <row r="8" spans="1:43" x14ac:dyDescent="0.2">
      <c r="A8" s="12" t="s">
        <v>18</v>
      </c>
      <c r="B8" s="13"/>
      <c r="C8" s="12" t="s">
        <v>26</v>
      </c>
      <c r="D8" s="13"/>
      <c r="E8" s="12" t="s">
        <v>26</v>
      </c>
      <c r="F8" s="13"/>
      <c r="G8" s="12" t="s">
        <v>26</v>
      </c>
      <c r="H8" s="13"/>
      <c r="I8" s="12" t="s">
        <v>27</v>
      </c>
      <c r="J8" s="13"/>
      <c r="K8" s="13"/>
      <c r="L8" s="12" t="s">
        <v>33</v>
      </c>
      <c r="M8" s="13"/>
      <c r="N8" s="13"/>
      <c r="O8" s="12"/>
      <c r="P8" s="13"/>
      <c r="Q8" s="12"/>
      <c r="R8" s="13"/>
      <c r="S8" s="14" t="s">
        <v>34</v>
      </c>
      <c r="T8" s="12" t="s">
        <v>19</v>
      </c>
      <c r="U8" s="13"/>
      <c r="V8" s="13"/>
      <c r="W8" s="13"/>
      <c r="X8" s="13"/>
      <c r="Y8" s="12" t="s">
        <v>20</v>
      </c>
      <c r="Z8" s="13"/>
      <c r="AA8" s="13"/>
      <c r="AB8" s="15" t="s">
        <v>21</v>
      </c>
      <c r="AC8" s="16" t="s">
        <v>22</v>
      </c>
      <c r="AD8" s="13"/>
      <c r="AE8" s="13"/>
      <c r="AF8" s="13"/>
      <c r="AG8" s="13"/>
      <c r="AH8" s="13"/>
      <c r="AI8" s="17">
        <v>4600000</v>
      </c>
      <c r="AJ8" s="17">
        <v>2845375</v>
      </c>
      <c r="AK8" s="17">
        <v>2845375</v>
      </c>
      <c r="AL8" s="17">
        <v>2845375</v>
      </c>
      <c r="AM8" s="18">
        <f t="shared" si="0"/>
        <v>0.61855978260869571</v>
      </c>
      <c r="AN8" s="18">
        <f t="shared" si="1"/>
        <v>0.61855978260869571</v>
      </c>
      <c r="AO8" s="18">
        <f t="shared" si="2"/>
        <v>0.61855978260869571</v>
      </c>
    </row>
    <row r="9" spans="1:43" x14ac:dyDescent="0.2">
      <c r="A9" s="12" t="s">
        <v>18</v>
      </c>
      <c r="B9" s="13"/>
      <c r="C9" s="12" t="s">
        <v>26</v>
      </c>
      <c r="D9" s="13"/>
      <c r="E9" s="12" t="s">
        <v>26</v>
      </c>
      <c r="F9" s="13"/>
      <c r="G9" s="12" t="s">
        <v>26</v>
      </c>
      <c r="H9" s="13"/>
      <c r="I9" s="12" t="s">
        <v>27</v>
      </c>
      <c r="J9" s="13"/>
      <c r="K9" s="13"/>
      <c r="L9" s="12" t="s">
        <v>35</v>
      </c>
      <c r="M9" s="13"/>
      <c r="N9" s="13"/>
      <c r="O9" s="12"/>
      <c r="P9" s="13"/>
      <c r="Q9" s="12"/>
      <c r="R9" s="13"/>
      <c r="S9" s="14" t="s">
        <v>36</v>
      </c>
      <c r="T9" s="12" t="s">
        <v>19</v>
      </c>
      <c r="U9" s="13"/>
      <c r="V9" s="13"/>
      <c r="W9" s="13"/>
      <c r="X9" s="13"/>
      <c r="Y9" s="12" t="s">
        <v>20</v>
      </c>
      <c r="Z9" s="13"/>
      <c r="AA9" s="13"/>
      <c r="AB9" s="15" t="s">
        <v>21</v>
      </c>
      <c r="AC9" s="16" t="s">
        <v>22</v>
      </c>
      <c r="AD9" s="13"/>
      <c r="AE9" s="13"/>
      <c r="AF9" s="13"/>
      <c r="AG9" s="13"/>
      <c r="AH9" s="13"/>
      <c r="AI9" s="17">
        <v>145000000</v>
      </c>
      <c r="AJ9" s="17">
        <v>100283499</v>
      </c>
      <c r="AK9" s="17">
        <v>100283499</v>
      </c>
      <c r="AL9" s="17">
        <v>100283499</v>
      </c>
      <c r="AM9" s="18">
        <f t="shared" si="0"/>
        <v>0.69161033793103444</v>
      </c>
      <c r="AN9" s="18">
        <f t="shared" si="1"/>
        <v>0.69161033793103444</v>
      </c>
      <c r="AO9" s="18">
        <f t="shared" si="2"/>
        <v>0.69161033793103444</v>
      </c>
    </row>
    <row r="10" spans="1:43" ht="25.5" x14ac:dyDescent="0.2">
      <c r="A10" s="12" t="s">
        <v>18</v>
      </c>
      <c r="B10" s="13"/>
      <c r="C10" s="12" t="s">
        <v>26</v>
      </c>
      <c r="D10" s="13"/>
      <c r="E10" s="12" t="s">
        <v>26</v>
      </c>
      <c r="F10" s="13"/>
      <c r="G10" s="12" t="s">
        <v>26</v>
      </c>
      <c r="H10" s="13"/>
      <c r="I10" s="12" t="s">
        <v>27</v>
      </c>
      <c r="J10" s="13"/>
      <c r="K10" s="13"/>
      <c r="L10" s="12" t="s">
        <v>37</v>
      </c>
      <c r="M10" s="13"/>
      <c r="N10" s="13"/>
      <c r="O10" s="12"/>
      <c r="P10" s="13"/>
      <c r="Q10" s="12"/>
      <c r="R10" s="13"/>
      <c r="S10" s="14" t="s">
        <v>38</v>
      </c>
      <c r="T10" s="12" t="s">
        <v>19</v>
      </c>
      <c r="U10" s="13"/>
      <c r="V10" s="13"/>
      <c r="W10" s="13"/>
      <c r="X10" s="13"/>
      <c r="Y10" s="12" t="s">
        <v>20</v>
      </c>
      <c r="Z10" s="13"/>
      <c r="AA10" s="13"/>
      <c r="AB10" s="15" t="s">
        <v>21</v>
      </c>
      <c r="AC10" s="16" t="s">
        <v>22</v>
      </c>
      <c r="AD10" s="13"/>
      <c r="AE10" s="13"/>
      <c r="AF10" s="13"/>
      <c r="AG10" s="13"/>
      <c r="AH10" s="13"/>
      <c r="AI10" s="17">
        <v>70000000</v>
      </c>
      <c r="AJ10" s="17">
        <v>63048963</v>
      </c>
      <c r="AK10" s="17">
        <v>63048963</v>
      </c>
      <c r="AL10" s="17">
        <v>63048963</v>
      </c>
      <c r="AM10" s="18">
        <f t="shared" si="0"/>
        <v>0.90069947142857143</v>
      </c>
      <c r="AN10" s="18">
        <f t="shared" si="1"/>
        <v>0.90069947142857143</v>
      </c>
      <c r="AO10" s="18">
        <f t="shared" si="2"/>
        <v>0.90069947142857143</v>
      </c>
    </row>
    <row r="11" spans="1:43" ht="25.5" x14ac:dyDescent="0.2">
      <c r="A11" s="12" t="s">
        <v>18</v>
      </c>
      <c r="B11" s="13"/>
      <c r="C11" s="12" t="s">
        <v>26</v>
      </c>
      <c r="D11" s="13"/>
      <c r="E11" s="12" t="s">
        <v>26</v>
      </c>
      <c r="F11" s="13"/>
      <c r="G11" s="12" t="s">
        <v>26</v>
      </c>
      <c r="H11" s="13"/>
      <c r="I11" s="12" t="s">
        <v>27</v>
      </c>
      <c r="J11" s="13"/>
      <c r="K11" s="13"/>
      <c r="L11" s="12" t="s">
        <v>39</v>
      </c>
      <c r="M11" s="13"/>
      <c r="N11" s="13"/>
      <c r="O11" s="12"/>
      <c r="P11" s="13"/>
      <c r="Q11" s="12"/>
      <c r="R11" s="13"/>
      <c r="S11" s="14" t="s">
        <v>40</v>
      </c>
      <c r="T11" s="12" t="s">
        <v>19</v>
      </c>
      <c r="U11" s="13"/>
      <c r="V11" s="13"/>
      <c r="W11" s="13"/>
      <c r="X11" s="13"/>
      <c r="Y11" s="12" t="s">
        <v>20</v>
      </c>
      <c r="Z11" s="13"/>
      <c r="AA11" s="13"/>
      <c r="AB11" s="15" t="s">
        <v>21</v>
      </c>
      <c r="AC11" s="16" t="s">
        <v>22</v>
      </c>
      <c r="AD11" s="13"/>
      <c r="AE11" s="13"/>
      <c r="AF11" s="13"/>
      <c r="AG11" s="13"/>
      <c r="AH11" s="13"/>
      <c r="AI11" s="17">
        <v>23000000</v>
      </c>
      <c r="AJ11" s="17">
        <v>2599609</v>
      </c>
      <c r="AK11" s="17">
        <v>2599609</v>
      </c>
      <c r="AL11" s="17">
        <v>2599609</v>
      </c>
      <c r="AM11" s="18">
        <f t="shared" si="0"/>
        <v>0.11302647826086956</v>
      </c>
      <c r="AN11" s="18">
        <f t="shared" si="1"/>
        <v>0.11302647826086956</v>
      </c>
      <c r="AO11" s="18">
        <f t="shared" si="2"/>
        <v>0.11302647826086956</v>
      </c>
    </row>
    <row r="12" spans="1:43" x14ac:dyDescent="0.2">
      <c r="A12" s="12" t="s">
        <v>18</v>
      </c>
      <c r="B12" s="13"/>
      <c r="C12" s="12" t="s">
        <v>26</v>
      </c>
      <c r="D12" s="13"/>
      <c r="E12" s="12" t="s">
        <v>26</v>
      </c>
      <c r="F12" s="13"/>
      <c r="G12" s="12" t="s">
        <v>26</v>
      </c>
      <c r="H12" s="13"/>
      <c r="I12" s="12" t="s">
        <v>27</v>
      </c>
      <c r="J12" s="13"/>
      <c r="K12" s="13"/>
      <c r="L12" s="12" t="s">
        <v>41</v>
      </c>
      <c r="M12" s="13"/>
      <c r="N12" s="13"/>
      <c r="O12" s="12"/>
      <c r="P12" s="13"/>
      <c r="Q12" s="12"/>
      <c r="R12" s="13"/>
      <c r="S12" s="14" t="s">
        <v>42</v>
      </c>
      <c r="T12" s="12" t="s">
        <v>19</v>
      </c>
      <c r="U12" s="13"/>
      <c r="V12" s="13"/>
      <c r="W12" s="13"/>
      <c r="X12" s="13"/>
      <c r="Y12" s="12" t="s">
        <v>20</v>
      </c>
      <c r="Z12" s="13"/>
      <c r="AA12" s="13"/>
      <c r="AB12" s="15" t="s">
        <v>21</v>
      </c>
      <c r="AC12" s="16" t="s">
        <v>22</v>
      </c>
      <c r="AD12" s="13"/>
      <c r="AE12" s="13"/>
      <c r="AF12" s="13"/>
      <c r="AG12" s="13"/>
      <c r="AH12" s="13"/>
      <c r="AI12" s="17">
        <v>220000000</v>
      </c>
      <c r="AJ12" s="17">
        <v>19032539</v>
      </c>
      <c r="AK12" s="17">
        <v>19032539</v>
      </c>
      <c r="AL12" s="17">
        <v>19032539</v>
      </c>
      <c r="AM12" s="18">
        <f t="shared" si="0"/>
        <v>8.6511540909090912E-2</v>
      </c>
      <c r="AN12" s="18">
        <f t="shared" si="1"/>
        <v>8.6511540909090912E-2</v>
      </c>
      <c r="AO12" s="18">
        <f t="shared" si="2"/>
        <v>8.6511540909090912E-2</v>
      </c>
    </row>
    <row r="13" spans="1:43" x14ac:dyDescent="0.2">
      <c r="A13" s="12" t="s">
        <v>18</v>
      </c>
      <c r="B13" s="13"/>
      <c r="C13" s="12" t="s">
        <v>26</v>
      </c>
      <c r="D13" s="13"/>
      <c r="E13" s="12" t="s">
        <v>26</v>
      </c>
      <c r="F13" s="13"/>
      <c r="G13" s="12" t="s">
        <v>26</v>
      </c>
      <c r="H13" s="13"/>
      <c r="I13" s="12" t="s">
        <v>27</v>
      </c>
      <c r="J13" s="13"/>
      <c r="K13" s="13"/>
      <c r="L13" s="12" t="s">
        <v>43</v>
      </c>
      <c r="M13" s="13"/>
      <c r="N13" s="13"/>
      <c r="O13" s="12"/>
      <c r="P13" s="13"/>
      <c r="Q13" s="12"/>
      <c r="R13" s="13"/>
      <c r="S13" s="14" t="s">
        <v>44</v>
      </c>
      <c r="T13" s="12" t="s">
        <v>19</v>
      </c>
      <c r="U13" s="13"/>
      <c r="V13" s="13"/>
      <c r="W13" s="13"/>
      <c r="X13" s="13"/>
      <c r="Y13" s="12" t="s">
        <v>20</v>
      </c>
      <c r="Z13" s="13"/>
      <c r="AA13" s="13"/>
      <c r="AB13" s="15" t="s">
        <v>21</v>
      </c>
      <c r="AC13" s="16" t="s">
        <v>22</v>
      </c>
      <c r="AD13" s="13"/>
      <c r="AE13" s="13"/>
      <c r="AF13" s="13"/>
      <c r="AG13" s="13"/>
      <c r="AH13" s="13"/>
      <c r="AI13" s="17">
        <v>230000000</v>
      </c>
      <c r="AJ13" s="17">
        <v>76195462</v>
      </c>
      <c r="AK13" s="17">
        <v>76195462</v>
      </c>
      <c r="AL13" s="17">
        <v>76195462</v>
      </c>
      <c r="AM13" s="18">
        <f t="shared" si="0"/>
        <v>0.33128461739130433</v>
      </c>
      <c r="AN13" s="18">
        <f t="shared" si="1"/>
        <v>0.33128461739130433</v>
      </c>
      <c r="AO13" s="18">
        <f t="shared" si="2"/>
        <v>0.33128461739130433</v>
      </c>
    </row>
    <row r="14" spans="1:43" ht="25.5" x14ac:dyDescent="0.2">
      <c r="A14" s="12" t="s">
        <v>18</v>
      </c>
      <c r="B14" s="13"/>
      <c r="C14" s="12" t="s">
        <v>26</v>
      </c>
      <c r="D14" s="13"/>
      <c r="E14" s="12" t="s">
        <v>26</v>
      </c>
      <c r="F14" s="13"/>
      <c r="G14" s="12" t="s">
        <v>45</v>
      </c>
      <c r="H14" s="13"/>
      <c r="I14" s="12" t="s">
        <v>27</v>
      </c>
      <c r="J14" s="13"/>
      <c r="K14" s="13"/>
      <c r="L14" s="12"/>
      <c r="M14" s="13"/>
      <c r="N14" s="13"/>
      <c r="O14" s="12"/>
      <c r="P14" s="13"/>
      <c r="Q14" s="12"/>
      <c r="R14" s="13"/>
      <c r="S14" s="14" t="s">
        <v>46</v>
      </c>
      <c r="T14" s="12" t="s">
        <v>19</v>
      </c>
      <c r="U14" s="13"/>
      <c r="V14" s="13"/>
      <c r="W14" s="13"/>
      <c r="X14" s="13"/>
      <c r="Y14" s="12" t="s">
        <v>20</v>
      </c>
      <c r="Z14" s="13"/>
      <c r="AA14" s="13"/>
      <c r="AB14" s="15" t="s">
        <v>21</v>
      </c>
      <c r="AC14" s="16" t="s">
        <v>22</v>
      </c>
      <c r="AD14" s="13"/>
      <c r="AE14" s="13"/>
      <c r="AF14" s="13"/>
      <c r="AG14" s="13"/>
      <c r="AH14" s="13"/>
      <c r="AI14" s="17">
        <v>287000000</v>
      </c>
      <c r="AJ14" s="17">
        <v>203699339</v>
      </c>
      <c r="AK14" s="17">
        <v>203699339</v>
      </c>
      <c r="AL14" s="17">
        <v>203699339</v>
      </c>
      <c r="AM14" s="18">
        <f t="shared" si="0"/>
        <v>0.70975379442508713</v>
      </c>
      <c r="AN14" s="18">
        <f t="shared" si="1"/>
        <v>0.70975379442508713</v>
      </c>
      <c r="AO14" s="18">
        <f t="shared" si="2"/>
        <v>0.70975379442508713</v>
      </c>
    </row>
    <row r="15" spans="1:43" ht="25.5" x14ac:dyDescent="0.2">
      <c r="A15" s="12" t="s">
        <v>18</v>
      </c>
      <c r="B15" s="13"/>
      <c r="C15" s="12" t="s">
        <v>26</v>
      </c>
      <c r="D15" s="13"/>
      <c r="E15" s="12" t="s">
        <v>26</v>
      </c>
      <c r="F15" s="13"/>
      <c r="G15" s="12" t="s">
        <v>45</v>
      </c>
      <c r="H15" s="13"/>
      <c r="I15" s="12" t="s">
        <v>47</v>
      </c>
      <c r="J15" s="13"/>
      <c r="K15" s="13"/>
      <c r="L15" s="12"/>
      <c r="M15" s="13"/>
      <c r="N15" s="13"/>
      <c r="O15" s="12"/>
      <c r="P15" s="13"/>
      <c r="Q15" s="12"/>
      <c r="R15" s="13"/>
      <c r="S15" s="14" t="s">
        <v>48</v>
      </c>
      <c r="T15" s="12" t="s">
        <v>19</v>
      </c>
      <c r="U15" s="13"/>
      <c r="V15" s="13"/>
      <c r="W15" s="13"/>
      <c r="X15" s="13"/>
      <c r="Y15" s="12" t="s">
        <v>20</v>
      </c>
      <c r="Z15" s="13"/>
      <c r="AA15" s="13"/>
      <c r="AB15" s="15" t="s">
        <v>21</v>
      </c>
      <c r="AC15" s="16" t="s">
        <v>22</v>
      </c>
      <c r="AD15" s="13"/>
      <c r="AE15" s="13"/>
      <c r="AF15" s="13"/>
      <c r="AG15" s="13"/>
      <c r="AH15" s="13"/>
      <c r="AI15" s="17">
        <v>260000000</v>
      </c>
      <c r="AJ15" s="17">
        <v>145941781</v>
      </c>
      <c r="AK15" s="17">
        <v>145941781</v>
      </c>
      <c r="AL15" s="17">
        <v>145941781</v>
      </c>
      <c r="AM15" s="18">
        <f t="shared" si="0"/>
        <v>0.56131454230769229</v>
      </c>
      <c r="AN15" s="18">
        <f t="shared" si="1"/>
        <v>0.56131454230769229</v>
      </c>
      <c r="AO15" s="18">
        <f t="shared" si="2"/>
        <v>0.56131454230769229</v>
      </c>
    </row>
    <row r="16" spans="1:43" x14ac:dyDescent="0.2">
      <c r="A16" s="12" t="s">
        <v>18</v>
      </c>
      <c r="B16" s="13"/>
      <c r="C16" s="12" t="s">
        <v>26</v>
      </c>
      <c r="D16" s="13"/>
      <c r="E16" s="12" t="s">
        <v>26</v>
      </c>
      <c r="F16" s="13"/>
      <c r="G16" s="12" t="s">
        <v>45</v>
      </c>
      <c r="H16" s="13"/>
      <c r="I16" s="12" t="s">
        <v>29</v>
      </c>
      <c r="J16" s="13"/>
      <c r="K16" s="13"/>
      <c r="L16" s="12"/>
      <c r="M16" s="13"/>
      <c r="N16" s="13"/>
      <c r="O16" s="12"/>
      <c r="P16" s="13"/>
      <c r="Q16" s="12"/>
      <c r="R16" s="13"/>
      <c r="S16" s="14" t="s">
        <v>49</v>
      </c>
      <c r="T16" s="12" t="s">
        <v>19</v>
      </c>
      <c r="U16" s="13"/>
      <c r="V16" s="13"/>
      <c r="W16" s="13"/>
      <c r="X16" s="13"/>
      <c r="Y16" s="12" t="s">
        <v>20</v>
      </c>
      <c r="Z16" s="13"/>
      <c r="AA16" s="13"/>
      <c r="AB16" s="15" t="s">
        <v>21</v>
      </c>
      <c r="AC16" s="16" t="s">
        <v>22</v>
      </c>
      <c r="AD16" s="13"/>
      <c r="AE16" s="13"/>
      <c r="AF16" s="13"/>
      <c r="AG16" s="13"/>
      <c r="AH16" s="13"/>
      <c r="AI16" s="17">
        <v>275139692</v>
      </c>
      <c r="AJ16" s="17">
        <v>133530074</v>
      </c>
      <c r="AK16" s="17">
        <v>133530074</v>
      </c>
      <c r="AL16" s="17">
        <v>133530074</v>
      </c>
      <c r="AM16" s="18">
        <f t="shared" si="0"/>
        <v>0.48531737834467009</v>
      </c>
      <c r="AN16" s="18">
        <f t="shared" si="1"/>
        <v>0.48531737834467009</v>
      </c>
      <c r="AO16" s="18">
        <f t="shared" si="2"/>
        <v>0.48531737834467009</v>
      </c>
    </row>
    <row r="17" spans="1:41" ht="25.5" x14ac:dyDescent="0.2">
      <c r="A17" s="12" t="s">
        <v>18</v>
      </c>
      <c r="B17" s="13"/>
      <c r="C17" s="12" t="s">
        <v>26</v>
      </c>
      <c r="D17" s="13"/>
      <c r="E17" s="12" t="s">
        <v>26</v>
      </c>
      <c r="F17" s="13"/>
      <c r="G17" s="12" t="s">
        <v>45</v>
      </c>
      <c r="H17" s="13"/>
      <c r="I17" s="12" t="s">
        <v>31</v>
      </c>
      <c r="J17" s="13"/>
      <c r="K17" s="13"/>
      <c r="L17" s="12"/>
      <c r="M17" s="13"/>
      <c r="N17" s="13"/>
      <c r="O17" s="12"/>
      <c r="P17" s="13"/>
      <c r="Q17" s="12"/>
      <c r="R17" s="13"/>
      <c r="S17" s="14" t="s">
        <v>50</v>
      </c>
      <c r="T17" s="12" t="s">
        <v>19</v>
      </c>
      <c r="U17" s="13"/>
      <c r="V17" s="13"/>
      <c r="W17" s="13"/>
      <c r="X17" s="13"/>
      <c r="Y17" s="12" t="s">
        <v>20</v>
      </c>
      <c r="Z17" s="13"/>
      <c r="AA17" s="13"/>
      <c r="AB17" s="15" t="s">
        <v>21</v>
      </c>
      <c r="AC17" s="16" t="s">
        <v>22</v>
      </c>
      <c r="AD17" s="13"/>
      <c r="AE17" s="13"/>
      <c r="AF17" s="13"/>
      <c r="AG17" s="13"/>
      <c r="AH17" s="13"/>
      <c r="AI17" s="17">
        <v>100000000</v>
      </c>
      <c r="AJ17" s="17">
        <v>68783300</v>
      </c>
      <c r="AK17" s="17">
        <v>68783300</v>
      </c>
      <c r="AL17" s="17">
        <v>68783300</v>
      </c>
      <c r="AM17" s="18">
        <f t="shared" si="0"/>
        <v>0.68783300000000003</v>
      </c>
      <c r="AN17" s="18">
        <f t="shared" si="1"/>
        <v>0.68783300000000003</v>
      </c>
      <c r="AO17" s="18">
        <f t="shared" si="2"/>
        <v>0.68783300000000003</v>
      </c>
    </row>
    <row r="18" spans="1:41" ht="38.25" x14ac:dyDescent="0.2">
      <c r="A18" s="12" t="s">
        <v>18</v>
      </c>
      <c r="B18" s="13"/>
      <c r="C18" s="12" t="s">
        <v>26</v>
      </c>
      <c r="D18" s="13"/>
      <c r="E18" s="12" t="s">
        <v>26</v>
      </c>
      <c r="F18" s="13"/>
      <c r="G18" s="12" t="s">
        <v>45</v>
      </c>
      <c r="H18" s="13"/>
      <c r="I18" s="12" t="s">
        <v>33</v>
      </c>
      <c r="J18" s="13"/>
      <c r="K18" s="13"/>
      <c r="L18" s="12"/>
      <c r="M18" s="13"/>
      <c r="N18" s="13"/>
      <c r="O18" s="12"/>
      <c r="P18" s="13"/>
      <c r="Q18" s="12"/>
      <c r="R18" s="13"/>
      <c r="S18" s="14" t="s">
        <v>51</v>
      </c>
      <c r="T18" s="12" t="s">
        <v>19</v>
      </c>
      <c r="U18" s="13"/>
      <c r="V18" s="13"/>
      <c r="W18" s="13"/>
      <c r="X18" s="13"/>
      <c r="Y18" s="12" t="s">
        <v>20</v>
      </c>
      <c r="Z18" s="13"/>
      <c r="AA18" s="13"/>
      <c r="AB18" s="15" t="s">
        <v>21</v>
      </c>
      <c r="AC18" s="16" t="s">
        <v>22</v>
      </c>
      <c r="AD18" s="13"/>
      <c r="AE18" s="13"/>
      <c r="AF18" s="13"/>
      <c r="AG18" s="13"/>
      <c r="AH18" s="13"/>
      <c r="AI18" s="17">
        <v>105000000</v>
      </c>
      <c r="AJ18" s="17">
        <v>32076500</v>
      </c>
      <c r="AK18" s="17">
        <v>31669600</v>
      </c>
      <c r="AL18" s="17">
        <v>31669600</v>
      </c>
      <c r="AM18" s="18">
        <f t="shared" si="0"/>
        <v>0.3054904761904762</v>
      </c>
      <c r="AN18" s="18">
        <f t="shared" si="1"/>
        <v>0.3016152380952381</v>
      </c>
      <c r="AO18" s="18">
        <f t="shared" si="2"/>
        <v>0.3016152380952381</v>
      </c>
    </row>
    <row r="19" spans="1:41" x14ac:dyDescent="0.2">
      <c r="A19" s="12" t="s">
        <v>18</v>
      </c>
      <c r="B19" s="13"/>
      <c r="C19" s="12" t="s">
        <v>26</v>
      </c>
      <c r="D19" s="13"/>
      <c r="E19" s="12" t="s">
        <v>26</v>
      </c>
      <c r="F19" s="13"/>
      <c r="G19" s="12" t="s">
        <v>45</v>
      </c>
      <c r="H19" s="13"/>
      <c r="I19" s="12" t="s">
        <v>35</v>
      </c>
      <c r="J19" s="13"/>
      <c r="K19" s="13"/>
      <c r="L19" s="12"/>
      <c r="M19" s="13"/>
      <c r="N19" s="13"/>
      <c r="O19" s="12"/>
      <c r="P19" s="13"/>
      <c r="Q19" s="12"/>
      <c r="R19" s="13"/>
      <c r="S19" s="14" t="s">
        <v>52</v>
      </c>
      <c r="T19" s="12" t="s">
        <v>19</v>
      </c>
      <c r="U19" s="13"/>
      <c r="V19" s="13"/>
      <c r="W19" s="13"/>
      <c r="X19" s="13"/>
      <c r="Y19" s="12" t="s">
        <v>20</v>
      </c>
      <c r="Z19" s="13"/>
      <c r="AA19" s="13"/>
      <c r="AB19" s="15" t="s">
        <v>21</v>
      </c>
      <c r="AC19" s="16" t="s">
        <v>22</v>
      </c>
      <c r="AD19" s="13"/>
      <c r="AE19" s="13"/>
      <c r="AF19" s="13"/>
      <c r="AG19" s="13"/>
      <c r="AH19" s="13"/>
      <c r="AI19" s="17">
        <v>96800000</v>
      </c>
      <c r="AJ19" s="17">
        <v>51588900</v>
      </c>
      <c r="AK19" s="17">
        <v>51588900</v>
      </c>
      <c r="AL19" s="17">
        <v>51588900</v>
      </c>
      <c r="AM19" s="18">
        <f t="shared" si="0"/>
        <v>0.53294318181818179</v>
      </c>
      <c r="AN19" s="18">
        <f t="shared" si="1"/>
        <v>0.53294318181818179</v>
      </c>
      <c r="AO19" s="18">
        <f t="shared" si="2"/>
        <v>0.53294318181818179</v>
      </c>
    </row>
    <row r="20" spans="1:41" x14ac:dyDescent="0.2">
      <c r="A20" s="12" t="s">
        <v>18</v>
      </c>
      <c r="B20" s="13"/>
      <c r="C20" s="12" t="s">
        <v>26</v>
      </c>
      <c r="D20" s="13"/>
      <c r="E20" s="12" t="s">
        <v>26</v>
      </c>
      <c r="F20" s="13"/>
      <c r="G20" s="12" t="s">
        <v>45</v>
      </c>
      <c r="H20" s="13"/>
      <c r="I20" s="12" t="s">
        <v>37</v>
      </c>
      <c r="J20" s="13"/>
      <c r="K20" s="13"/>
      <c r="L20" s="12"/>
      <c r="M20" s="13"/>
      <c r="N20" s="13"/>
      <c r="O20" s="12"/>
      <c r="P20" s="13"/>
      <c r="Q20" s="12"/>
      <c r="R20" s="13"/>
      <c r="S20" s="14" t="s">
        <v>53</v>
      </c>
      <c r="T20" s="12" t="s">
        <v>19</v>
      </c>
      <c r="U20" s="13"/>
      <c r="V20" s="13"/>
      <c r="W20" s="13"/>
      <c r="X20" s="13"/>
      <c r="Y20" s="12" t="s">
        <v>20</v>
      </c>
      <c r="Z20" s="13"/>
      <c r="AA20" s="13"/>
      <c r="AB20" s="15" t="s">
        <v>21</v>
      </c>
      <c r="AC20" s="16" t="s">
        <v>22</v>
      </c>
      <c r="AD20" s="13"/>
      <c r="AE20" s="13"/>
      <c r="AF20" s="13"/>
      <c r="AG20" s="13"/>
      <c r="AH20" s="13"/>
      <c r="AI20" s="17">
        <v>65860308</v>
      </c>
      <c r="AJ20" s="17">
        <v>34395100</v>
      </c>
      <c r="AK20" s="17">
        <v>34395100</v>
      </c>
      <c r="AL20" s="17">
        <v>34395100</v>
      </c>
      <c r="AM20" s="18">
        <f t="shared" si="0"/>
        <v>0.52224323032318642</v>
      </c>
      <c r="AN20" s="18">
        <f t="shared" si="1"/>
        <v>0.52224323032318642</v>
      </c>
      <c r="AO20" s="18">
        <f t="shared" si="2"/>
        <v>0.52224323032318642</v>
      </c>
    </row>
    <row r="21" spans="1:41" x14ac:dyDescent="0.2">
      <c r="A21" s="12" t="s">
        <v>18</v>
      </c>
      <c r="B21" s="13"/>
      <c r="C21" s="12" t="s">
        <v>26</v>
      </c>
      <c r="D21" s="13"/>
      <c r="E21" s="12" t="s">
        <v>26</v>
      </c>
      <c r="F21" s="13"/>
      <c r="G21" s="12" t="s">
        <v>54</v>
      </c>
      <c r="H21" s="13"/>
      <c r="I21" s="12" t="s">
        <v>27</v>
      </c>
      <c r="J21" s="13"/>
      <c r="K21" s="13"/>
      <c r="L21" s="12" t="s">
        <v>27</v>
      </c>
      <c r="M21" s="13"/>
      <c r="N21" s="13"/>
      <c r="O21" s="12"/>
      <c r="P21" s="13"/>
      <c r="Q21" s="12"/>
      <c r="R21" s="13"/>
      <c r="S21" s="14" t="s">
        <v>55</v>
      </c>
      <c r="T21" s="12" t="s">
        <v>19</v>
      </c>
      <c r="U21" s="13"/>
      <c r="V21" s="13"/>
      <c r="W21" s="13"/>
      <c r="X21" s="13"/>
      <c r="Y21" s="12" t="s">
        <v>20</v>
      </c>
      <c r="Z21" s="13"/>
      <c r="AA21" s="13"/>
      <c r="AB21" s="15" t="s">
        <v>21</v>
      </c>
      <c r="AC21" s="16" t="s">
        <v>22</v>
      </c>
      <c r="AD21" s="13"/>
      <c r="AE21" s="13"/>
      <c r="AF21" s="13"/>
      <c r="AG21" s="13"/>
      <c r="AH21" s="13"/>
      <c r="AI21" s="17">
        <v>47467068</v>
      </c>
      <c r="AJ21" s="17">
        <v>47411157</v>
      </c>
      <c r="AK21" s="17">
        <v>47411157</v>
      </c>
      <c r="AL21" s="17">
        <v>47411157</v>
      </c>
      <c r="AM21" s="18">
        <f t="shared" si="0"/>
        <v>0.99882210967822993</v>
      </c>
      <c r="AN21" s="18">
        <f t="shared" si="1"/>
        <v>0.99882210967822993</v>
      </c>
      <c r="AO21" s="18">
        <f t="shared" si="2"/>
        <v>0.99882210967822993</v>
      </c>
    </row>
    <row r="22" spans="1:41" ht="25.5" x14ac:dyDescent="0.2">
      <c r="A22" s="12" t="s">
        <v>18</v>
      </c>
      <c r="B22" s="13"/>
      <c r="C22" s="12" t="s">
        <v>26</v>
      </c>
      <c r="D22" s="13"/>
      <c r="E22" s="12" t="s">
        <v>26</v>
      </c>
      <c r="F22" s="13"/>
      <c r="G22" s="12" t="s">
        <v>54</v>
      </c>
      <c r="H22" s="13"/>
      <c r="I22" s="12" t="s">
        <v>27</v>
      </c>
      <c r="J22" s="13"/>
      <c r="K22" s="13"/>
      <c r="L22" s="12" t="s">
        <v>47</v>
      </c>
      <c r="M22" s="13"/>
      <c r="N22" s="13"/>
      <c r="O22" s="12"/>
      <c r="P22" s="13"/>
      <c r="Q22" s="12"/>
      <c r="R22" s="13"/>
      <c r="S22" s="14" t="s">
        <v>56</v>
      </c>
      <c r="T22" s="12" t="s">
        <v>19</v>
      </c>
      <c r="U22" s="13"/>
      <c r="V22" s="13"/>
      <c r="W22" s="13"/>
      <c r="X22" s="13"/>
      <c r="Y22" s="12" t="s">
        <v>20</v>
      </c>
      <c r="Z22" s="13"/>
      <c r="AA22" s="13"/>
      <c r="AB22" s="15" t="s">
        <v>21</v>
      </c>
      <c r="AC22" s="16" t="s">
        <v>22</v>
      </c>
      <c r="AD22" s="13"/>
      <c r="AE22" s="13"/>
      <c r="AF22" s="13"/>
      <c r="AG22" s="13"/>
      <c r="AH22" s="13"/>
      <c r="AI22" s="17">
        <v>64721374</v>
      </c>
      <c r="AJ22" s="17">
        <v>64655009</v>
      </c>
      <c r="AK22" s="17">
        <v>64655009</v>
      </c>
      <c r="AL22" s="17">
        <v>64655009</v>
      </c>
      <c r="AM22" s="18">
        <f t="shared" si="0"/>
        <v>0.9989746045873501</v>
      </c>
      <c r="AN22" s="18">
        <f t="shared" si="1"/>
        <v>0.9989746045873501</v>
      </c>
      <c r="AO22" s="18">
        <f t="shared" si="2"/>
        <v>0.9989746045873501</v>
      </c>
    </row>
    <row r="23" spans="1:41" ht="25.5" x14ac:dyDescent="0.2">
      <c r="A23" s="12" t="s">
        <v>18</v>
      </c>
      <c r="B23" s="13"/>
      <c r="C23" s="12" t="s">
        <v>26</v>
      </c>
      <c r="D23" s="13"/>
      <c r="E23" s="12" t="s">
        <v>26</v>
      </c>
      <c r="F23" s="13"/>
      <c r="G23" s="12" t="s">
        <v>54</v>
      </c>
      <c r="H23" s="13"/>
      <c r="I23" s="12" t="s">
        <v>27</v>
      </c>
      <c r="J23" s="13"/>
      <c r="K23" s="13"/>
      <c r="L23" s="12" t="s">
        <v>29</v>
      </c>
      <c r="M23" s="13"/>
      <c r="N23" s="13"/>
      <c r="O23" s="12"/>
      <c r="P23" s="13"/>
      <c r="Q23" s="12"/>
      <c r="R23" s="13"/>
      <c r="S23" s="14" t="s">
        <v>57</v>
      </c>
      <c r="T23" s="12" t="s">
        <v>19</v>
      </c>
      <c r="U23" s="13"/>
      <c r="V23" s="13"/>
      <c r="W23" s="13"/>
      <c r="X23" s="13"/>
      <c r="Y23" s="12" t="s">
        <v>20</v>
      </c>
      <c r="Z23" s="13"/>
      <c r="AA23" s="13"/>
      <c r="AB23" s="15" t="s">
        <v>21</v>
      </c>
      <c r="AC23" s="16" t="s">
        <v>22</v>
      </c>
      <c r="AD23" s="13"/>
      <c r="AE23" s="13"/>
      <c r="AF23" s="13"/>
      <c r="AG23" s="13"/>
      <c r="AH23" s="13"/>
      <c r="AI23" s="17">
        <v>22064438</v>
      </c>
      <c r="AJ23" s="17">
        <v>8278232</v>
      </c>
      <c r="AK23" s="17">
        <v>8278232</v>
      </c>
      <c r="AL23" s="17">
        <v>8278232</v>
      </c>
      <c r="AM23" s="18">
        <f t="shared" si="0"/>
        <v>0.37518435774344217</v>
      </c>
      <c r="AN23" s="18">
        <f t="shared" si="1"/>
        <v>0.37518435774344217</v>
      </c>
      <c r="AO23" s="18">
        <f t="shared" si="2"/>
        <v>0.37518435774344217</v>
      </c>
    </row>
    <row r="24" spans="1:41" x14ac:dyDescent="0.2">
      <c r="A24" s="12" t="s">
        <v>18</v>
      </c>
      <c r="B24" s="13"/>
      <c r="C24" s="12" t="s">
        <v>26</v>
      </c>
      <c r="D24" s="13"/>
      <c r="E24" s="12" t="s">
        <v>26</v>
      </c>
      <c r="F24" s="13"/>
      <c r="G24" s="12" t="s">
        <v>54</v>
      </c>
      <c r="H24" s="13"/>
      <c r="I24" s="12" t="s">
        <v>47</v>
      </c>
      <c r="J24" s="13"/>
      <c r="K24" s="13"/>
      <c r="L24" s="12"/>
      <c r="M24" s="13"/>
      <c r="N24" s="13"/>
      <c r="O24" s="12"/>
      <c r="P24" s="13"/>
      <c r="Q24" s="12"/>
      <c r="R24" s="13"/>
      <c r="S24" s="14" t="s">
        <v>58</v>
      </c>
      <c r="T24" s="12" t="s">
        <v>19</v>
      </c>
      <c r="U24" s="13"/>
      <c r="V24" s="13"/>
      <c r="W24" s="13"/>
      <c r="X24" s="13"/>
      <c r="Y24" s="12" t="s">
        <v>20</v>
      </c>
      <c r="Z24" s="13"/>
      <c r="AA24" s="13"/>
      <c r="AB24" s="15" t="s">
        <v>21</v>
      </c>
      <c r="AC24" s="16" t="s">
        <v>22</v>
      </c>
      <c r="AD24" s="13"/>
      <c r="AE24" s="13"/>
      <c r="AF24" s="13"/>
      <c r="AG24" s="13"/>
      <c r="AH24" s="13"/>
      <c r="AI24" s="17">
        <v>84862000</v>
      </c>
      <c r="AJ24" s="17">
        <v>76716301</v>
      </c>
      <c r="AK24" s="17">
        <v>76716301</v>
      </c>
      <c r="AL24" s="17">
        <v>76716301</v>
      </c>
      <c r="AM24" s="18">
        <f t="shared" si="0"/>
        <v>0.9040124083806651</v>
      </c>
      <c r="AN24" s="18">
        <f t="shared" si="1"/>
        <v>0.9040124083806651</v>
      </c>
      <c r="AO24" s="18">
        <f t="shared" si="2"/>
        <v>0.9040124083806651</v>
      </c>
    </row>
    <row r="25" spans="1:41" x14ac:dyDescent="0.2">
      <c r="A25" s="12" t="s">
        <v>18</v>
      </c>
      <c r="B25" s="13"/>
      <c r="C25" s="12" t="s">
        <v>26</v>
      </c>
      <c r="D25" s="13"/>
      <c r="E25" s="12" t="s">
        <v>26</v>
      </c>
      <c r="F25" s="13"/>
      <c r="G25" s="12" t="s">
        <v>54</v>
      </c>
      <c r="H25" s="13"/>
      <c r="I25" s="12" t="s">
        <v>59</v>
      </c>
      <c r="J25" s="13"/>
      <c r="K25" s="13"/>
      <c r="L25" s="12"/>
      <c r="M25" s="13"/>
      <c r="N25" s="13"/>
      <c r="O25" s="12"/>
      <c r="P25" s="13"/>
      <c r="Q25" s="12"/>
      <c r="R25" s="13"/>
      <c r="S25" s="14" t="s">
        <v>60</v>
      </c>
      <c r="T25" s="12" t="s">
        <v>19</v>
      </c>
      <c r="U25" s="13"/>
      <c r="V25" s="13"/>
      <c r="W25" s="13"/>
      <c r="X25" s="13"/>
      <c r="Y25" s="12" t="s">
        <v>20</v>
      </c>
      <c r="Z25" s="13"/>
      <c r="AA25" s="13"/>
      <c r="AB25" s="15" t="s">
        <v>21</v>
      </c>
      <c r="AC25" s="16" t="s">
        <v>22</v>
      </c>
      <c r="AD25" s="13"/>
      <c r="AE25" s="13"/>
      <c r="AF25" s="13"/>
      <c r="AG25" s="13"/>
      <c r="AH25" s="13"/>
      <c r="AI25" s="17">
        <v>26450000</v>
      </c>
      <c r="AJ25" s="17">
        <v>22966659</v>
      </c>
      <c r="AK25" s="17">
        <v>22966659</v>
      </c>
      <c r="AL25" s="17">
        <v>22966659</v>
      </c>
      <c r="AM25" s="18">
        <f t="shared" si="0"/>
        <v>0.86830468809073724</v>
      </c>
      <c r="AN25" s="18">
        <f t="shared" si="1"/>
        <v>0.86830468809073724</v>
      </c>
      <c r="AO25" s="18">
        <f t="shared" si="2"/>
        <v>0.86830468809073724</v>
      </c>
    </row>
    <row r="26" spans="1:41" x14ac:dyDescent="0.2">
      <c r="A26" s="12" t="s">
        <v>18</v>
      </c>
      <c r="B26" s="13"/>
      <c r="C26" s="12" t="s">
        <v>26</v>
      </c>
      <c r="D26" s="13"/>
      <c r="E26" s="12" t="s">
        <v>26</v>
      </c>
      <c r="F26" s="13"/>
      <c r="G26" s="12" t="s">
        <v>54</v>
      </c>
      <c r="H26" s="13"/>
      <c r="I26" s="12" t="s">
        <v>61</v>
      </c>
      <c r="J26" s="13"/>
      <c r="K26" s="13"/>
      <c r="L26" s="12"/>
      <c r="M26" s="13"/>
      <c r="N26" s="13"/>
      <c r="O26" s="12"/>
      <c r="P26" s="13"/>
      <c r="Q26" s="12"/>
      <c r="R26" s="13"/>
      <c r="S26" s="14" t="s">
        <v>62</v>
      </c>
      <c r="T26" s="12" t="s">
        <v>19</v>
      </c>
      <c r="U26" s="13"/>
      <c r="V26" s="13"/>
      <c r="W26" s="13"/>
      <c r="X26" s="13"/>
      <c r="Y26" s="12" t="s">
        <v>20</v>
      </c>
      <c r="Z26" s="13"/>
      <c r="AA26" s="13"/>
      <c r="AB26" s="15" t="s">
        <v>21</v>
      </c>
      <c r="AC26" s="16" t="s">
        <v>22</v>
      </c>
      <c r="AD26" s="13"/>
      <c r="AE26" s="13"/>
      <c r="AF26" s="13"/>
      <c r="AG26" s="13"/>
      <c r="AH26" s="13"/>
      <c r="AI26" s="17">
        <v>29935120</v>
      </c>
      <c r="AJ26" s="17">
        <v>29854280</v>
      </c>
      <c r="AK26" s="17">
        <v>29854280</v>
      </c>
      <c r="AL26" s="17">
        <v>29854280</v>
      </c>
      <c r="AM26" s="18">
        <f t="shared" si="0"/>
        <v>0.99729949303694121</v>
      </c>
      <c r="AN26" s="18">
        <f t="shared" si="1"/>
        <v>0.99729949303694121</v>
      </c>
      <c r="AO26" s="18">
        <f t="shared" si="2"/>
        <v>0.99729949303694121</v>
      </c>
    </row>
    <row r="27" spans="1:41" ht="25.5" x14ac:dyDescent="0.2">
      <c r="A27" s="12" t="s">
        <v>18</v>
      </c>
      <c r="B27" s="13"/>
      <c r="C27" s="12" t="s">
        <v>45</v>
      </c>
      <c r="D27" s="13"/>
      <c r="E27" s="12" t="s">
        <v>45</v>
      </c>
      <c r="F27" s="13"/>
      <c r="G27" s="12" t="s">
        <v>26</v>
      </c>
      <c r="H27" s="13"/>
      <c r="I27" s="12" t="s">
        <v>47</v>
      </c>
      <c r="J27" s="13"/>
      <c r="K27" s="13"/>
      <c r="L27" s="12" t="s">
        <v>39</v>
      </c>
      <c r="M27" s="13"/>
      <c r="N27" s="13"/>
      <c r="O27" s="12"/>
      <c r="P27" s="13"/>
      <c r="Q27" s="12"/>
      <c r="R27" s="13"/>
      <c r="S27" s="14" t="s">
        <v>63</v>
      </c>
      <c r="T27" s="12" t="s">
        <v>19</v>
      </c>
      <c r="U27" s="13"/>
      <c r="V27" s="13"/>
      <c r="W27" s="13"/>
      <c r="X27" s="13"/>
      <c r="Y27" s="12" t="s">
        <v>20</v>
      </c>
      <c r="Z27" s="13"/>
      <c r="AA27" s="13"/>
      <c r="AB27" s="15" t="s">
        <v>21</v>
      </c>
      <c r="AC27" s="16" t="s">
        <v>22</v>
      </c>
      <c r="AD27" s="13"/>
      <c r="AE27" s="13"/>
      <c r="AF27" s="13"/>
      <c r="AG27" s="13"/>
      <c r="AH27" s="13"/>
      <c r="AI27" s="17">
        <v>1240000</v>
      </c>
      <c r="AJ27" s="17">
        <v>1240000</v>
      </c>
      <c r="AK27" s="17">
        <v>1240000</v>
      </c>
      <c r="AL27" s="17">
        <v>1240000</v>
      </c>
      <c r="AM27" s="18">
        <f t="shared" si="0"/>
        <v>1</v>
      </c>
      <c r="AN27" s="18">
        <f t="shared" si="1"/>
        <v>1</v>
      </c>
      <c r="AO27" s="18">
        <f t="shared" si="2"/>
        <v>1</v>
      </c>
    </row>
    <row r="28" spans="1:41" ht="51" x14ac:dyDescent="0.2">
      <c r="A28" s="12" t="s">
        <v>18</v>
      </c>
      <c r="B28" s="13"/>
      <c r="C28" s="12" t="s">
        <v>45</v>
      </c>
      <c r="D28" s="13"/>
      <c r="E28" s="12" t="s">
        <v>45</v>
      </c>
      <c r="F28" s="13"/>
      <c r="G28" s="12" t="s">
        <v>26</v>
      </c>
      <c r="H28" s="13"/>
      <c r="I28" s="12" t="s">
        <v>29</v>
      </c>
      <c r="J28" s="13"/>
      <c r="K28" s="13"/>
      <c r="L28" s="12" t="s">
        <v>47</v>
      </c>
      <c r="M28" s="13"/>
      <c r="N28" s="13"/>
      <c r="O28" s="12"/>
      <c r="P28" s="13"/>
      <c r="Q28" s="12"/>
      <c r="R28" s="13"/>
      <c r="S28" s="14" t="s">
        <v>64</v>
      </c>
      <c r="T28" s="12" t="s">
        <v>19</v>
      </c>
      <c r="U28" s="13"/>
      <c r="V28" s="13"/>
      <c r="W28" s="13"/>
      <c r="X28" s="13"/>
      <c r="Y28" s="12" t="s">
        <v>20</v>
      </c>
      <c r="Z28" s="13"/>
      <c r="AA28" s="13"/>
      <c r="AB28" s="15" t="s">
        <v>21</v>
      </c>
      <c r="AC28" s="16" t="s">
        <v>22</v>
      </c>
      <c r="AD28" s="13"/>
      <c r="AE28" s="13"/>
      <c r="AF28" s="13"/>
      <c r="AG28" s="13"/>
      <c r="AH28" s="13"/>
      <c r="AI28" s="17">
        <v>62800000</v>
      </c>
      <c r="AJ28" s="17">
        <v>18522038.440000001</v>
      </c>
      <c r="AK28" s="17">
        <v>14354628.33</v>
      </c>
      <c r="AL28" s="17">
        <v>14354628.33</v>
      </c>
      <c r="AM28" s="18">
        <f t="shared" si="0"/>
        <v>0.29493691783439491</v>
      </c>
      <c r="AN28" s="18">
        <f t="shared" si="1"/>
        <v>0.2285768842356688</v>
      </c>
      <c r="AO28" s="18">
        <f t="shared" si="2"/>
        <v>0.2285768842356688</v>
      </c>
    </row>
    <row r="29" spans="1:41" ht="51" x14ac:dyDescent="0.2">
      <c r="A29" s="12" t="s">
        <v>18</v>
      </c>
      <c r="B29" s="13"/>
      <c r="C29" s="12" t="s">
        <v>45</v>
      </c>
      <c r="D29" s="13"/>
      <c r="E29" s="12" t="s">
        <v>45</v>
      </c>
      <c r="F29" s="13"/>
      <c r="G29" s="12" t="s">
        <v>26</v>
      </c>
      <c r="H29" s="13"/>
      <c r="I29" s="12" t="s">
        <v>29</v>
      </c>
      <c r="J29" s="13"/>
      <c r="K29" s="13"/>
      <c r="L29" s="12" t="s">
        <v>29</v>
      </c>
      <c r="M29" s="13"/>
      <c r="N29" s="13"/>
      <c r="O29" s="12"/>
      <c r="P29" s="13"/>
      <c r="Q29" s="12"/>
      <c r="R29" s="13"/>
      <c r="S29" s="14" t="s">
        <v>65</v>
      </c>
      <c r="T29" s="12" t="s">
        <v>19</v>
      </c>
      <c r="U29" s="13"/>
      <c r="V29" s="13"/>
      <c r="W29" s="13"/>
      <c r="X29" s="13"/>
      <c r="Y29" s="12" t="s">
        <v>20</v>
      </c>
      <c r="Z29" s="13"/>
      <c r="AA29" s="13"/>
      <c r="AB29" s="15" t="s">
        <v>21</v>
      </c>
      <c r="AC29" s="16" t="s">
        <v>22</v>
      </c>
      <c r="AD29" s="13"/>
      <c r="AE29" s="13"/>
      <c r="AF29" s="13"/>
      <c r="AG29" s="13"/>
      <c r="AH29" s="13"/>
      <c r="AI29" s="17">
        <v>70000000</v>
      </c>
      <c r="AJ29" s="17">
        <v>47500000</v>
      </c>
      <c r="AK29" s="17">
        <v>13408924.710000001</v>
      </c>
      <c r="AL29" s="17">
        <v>13408924.710000001</v>
      </c>
      <c r="AM29" s="18">
        <f t="shared" si="0"/>
        <v>0.6785714285714286</v>
      </c>
      <c r="AN29" s="18">
        <f t="shared" si="1"/>
        <v>0.19155606728571431</v>
      </c>
      <c r="AO29" s="18">
        <f t="shared" si="2"/>
        <v>0.19155606728571431</v>
      </c>
    </row>
    <row r="30" spans="1:41" ht="51" x14ac:dyDescent="0.2">
      <c r="A30" s="12" t="s">
        <v>18</v>
      </c>
      <c r="B30" s="13"/>
      <c r="C30" s="12" t="s">
        <v>45</v>
      </c>
      <c r="D30" s="13"/>
      <c r="E30" s="12" t="s">
        <v>45</v>
      </c>
      <c r="F30" s="13"/>
      <c r="G30" s="12" t="s">
        <v>26</v>
      </c>
      <c r="H30" s="13"/>
      <c r="I30" s="12" t="s">
        <v>29</v>
      </c>
      <c r="J30" s="13"/>
      <c r="K30" s="13"/>
      <c r="L30" s="12" t="s">
        <v>33</v>
      </c>
      <c r="M30" s="13"/>
      <c r="N30" s="13"/>
      <c r="O30" s="12"/>
      <c r="P30" s="13"/>
      <c r="Q30" s="12"/>
      <c r="R30" s="13"/>
      <c r="S30" s="14" t="s">
        <v>66</v>
      </c>
      <c r="T30" s="12" t="s">
        <v>19</v>
      </c>
      <c r="U30" s="13"/>
      <c r="V30" s="13"/>
      <c r="W30" s="13"/>
      <c r="X30" s="13"/>
      <c r="Y30" s="12" t="s">
        <v>20</v>
      </c>
      <c r="Z30" s="13"/>
      <c r="AA30" s="13"/>
      <c r="AB30" s="15" t="s">
        <v>21</v>
      </c>
      <c r="AC30" s="16" t="s">
        <v>22</v>
      </c>
      <c r="AD30" s="13"/>
      <c r="AE30" s="13"/>
      <c r="AF30" s="13"/>
      <c r="AG30" s="13"/>
      <c r="AH30" s="13"/>
      <c r="AI30" s="17">
        <v>56485784.600000001</v>
      </c>
      <c r="AJ30" s="17">
        <v>40249965</v>
      </c>
      <c r="AK30" s="19">
        <v>0</v>
      </c>
      <c r="AL30" s="19">
        <v>0</v>
      </c>
      <c r="AM30" s="18">
        <f t="shared" si="0"/>
        <v>0.71256804318161138</v>
      </c>
      <c r="AN30" s="18">
        <f t="shared" si="1"/>
        <v>0</v>
      </c>
      <c r="AO30" s="18">
        <f t="shared" si="2"/>
        <v>0</v>
      </c>
    </row>
    <row r="31" spans="1:41" ht="25.5" x14ac:dyDescent="0.2">
      <c r="A31" s="12" t="s">
        <v>18</v>
      </c>
      <c r="B31" s="13"/>
      <c r="C31" s="12" t="s">
        <v>45</v>
      </c>
      <c r="D31" s="13"/>
      <c r="E31" s="12" t="s">
        <v>45</v>
      </c>
      <c r="F31" s="13"/>
      <c r="G31" s="12" t="s">
        <v>26</v>
      </c>
      <c r="H31" s="13"/>
      <c r="I31" s="12" t="s">
        <v>31</v>
      </c>
      <c r="J31" s="13"/>
      <c r="K31" s="13"/>
      <c r="L31" s="12" t="s">
        <v>37</v>
      </c>
      <c r="M31" s="13"/>
      <c r="N31" s="13"/>
      <c r="O31" s="12"/>
      <c r="P31" s="13"/>
      <c r="Q31" s="12"/>
      <c r="R31" s="13"/>
      <c r="S31" s="14" t="s">
        <v>67</v>
      </c>
      <c r="T31" s="12" t="s">
        <v>19</v>
      </c>
      <c r="U31" s="13"/>
      <c r="V31" s="13"/>
      <c r="W31" s="13"/>
      <c r="X31" s="13"/>
      <c r="Y31" s="12" t="s">
        <v>20</v>
      </c>
      <c r="Z31" s="13"/>
      <c r="AA31" s="13"/>
      <c r="AB31" s="15" t="s">
        <v>21</v>
      </c>
      <c r="AC31" s="16" t="s">
        <v>22</v>
      </c>
      <c r="AD31" s="13"/>
      <c r="AE31" s="13"/>
      <c r="AF31" s="13"/>
      <c r="AG31" s="13"/>
      <c r="AH31" s="13"/>
      <c r="AI31" s="17">
        <v>9690000</v>
      </c>
      <c r="AJ31" s="17">
        <v>1333032.29</v>
      </c>
      <c r="AK31" s="17">
        <v>1333032.29</v>
      </c>
      <c r="AL31" s="17">
        <v>1333032.29</v>
      </c>
      <c r="AM31" s="18">
        <f t="shared" si="0"/>
        <v>0.13756783178534573</v>
      </c>
      <c r="AN31" s="18">
        <f t="shared" si="1"/>
        <v>0.13756783178534573</v>
      </c>
      <c r="AO31" s="18">
        <f t="shared" si="2"/>
        <v>0.13756783178534573</v>
      </c>
    </row>
    <row r="32" spans="1:41" ht="38.25" x14ac:dyDescent="0.2">
      <c r="A32" s="12" t="s">
        <v>18</v>
      </c>
      <c r="B32" s="13"/>
      <c r="C32" s="12" t="s">
        <v>45</v>
      </c>
      <c r="D32" s="13"/>
      <c r="E32" s="12" t="s">
        <v>45</v>
      </c>
      <c r="F32" s="13"/>
      <c r="G32" s="12" t="s">
        <v>45</v>
      </c>
      <c r="H32" s="13"/>
      <c r="I32" s="12" t="s">
        <v>35</v>
      </c>
      <c r="J32" s="13"/>
      <c r="K32" s="13"/>
      <c r="L32" s="12" t="s">
        <v>29</v>
      </c>
      <c r="M32" s="13"/>
      <c r="N32" s="13"/>
      <c r="O32" s="12"/>
      <c r="P32" s="13"/>
      <c r="Q32" s="12"/>
      <c r="R32" s="13"/>
      <c r="S32" s="14" t="s">
        <v>68</v>
      </c>
      <c r="T32" s="12" t="s">
        <v>19</v>
      </c>
      <c r="U32" s="13"/>
      <c r="V32" s="13"/>
      <c r="W32" s="13"/>
      <c r="X32" s="13"/>
      <c r="Y32" s="12" t="s">
        <v>20</v>
      </c>
      <c r="Z32" s="13"/>
      <c r="AA32" s="13"/>
      <c r="AB32" s="15" t="s">
        <v>21</v>
      </c>
      <c r="AC32" s="16" t="s">
        <v>22</v>
      </c>
      <c r="AD32" s="13"/>
      <c r="AE32" s="13"/>
      <c r="AF32" s="13"/>
      <c r="AG32" s="13"/>
      <c r="AH32" s="13"/>
      <c r="AI32" s="17">
        <v>63920000</v>
      </c>
      <c r="AJ32" s="17">
        <v>14799983.960000001</v>
      </c>
      <c r="AK32" s="17">
        <v>8029763.1799999997</v>
      </c>
      <c r="AL32" s="17">
        <v>8029763.1799999997</v>
      </c>
      <c r="AM32" s="18">
        <f t="shared" si="0"/>
        <v>0.23153917334167712</v>
      </c>
      <c r="AN32" s="18">
        <f t="shared" si="1"/>
        <v>0.12562207728410513</v>
      </c>
      <c r="AO32" s="18">
        <f t="shared" si="2"/>
        <v>0.12562207728410513</v>
      </c>
    </row>
    <row r="33" spans="1:41" ht="38.25" x14ac:dyDescent="0.2">
      <c r="A33" s="12" t="s">
        <v>18</v>
      </c>
      <c r="B33" s="13"/>
      <c r="C33" s="12" t="s">
        <v>45</v>
      </c>
      <c r="D33" s="13"/>
      <c r="E33" s="12" t="s">
        <v>45</v>
      </c>
      <c r="F33" s="13"/>
      <c r="G33" s="12" t="s">
        <v>45</v>
      </c>
      <c r="H33" s="13"/>
      <c r="I33" s="12" t="s">
        <v>35</v>
      </c>
      <c r="J33" s="13"/>
      <c r="K33" s="13"/>
      <c r="L33" s="12" t="s">
        <v>41</v>
      </c>
      <c r="M33" s="13"/>
      <c r="N33" s="13"/>
      <c r="O33" s="12"/>
      <c r="P33" s="13"/>
      <c r="Q33" s="12"/>
      <c r="R33" s="13"/>
      <c r="S33" s="14" t="s">
        <v>69</v>
      </c>
      <c r="T33" s="12" t="s">
        <v>19</v>
      </c>
      <c r="U33" s="13"/>
      <c r="V33" s="13"/>
      <c r="W33" s="13"/>
      <c r="X33" s="13"/>
      <c r="Y33" s="12" t="s">
        <v>20</v>
      </c>
      <c r="Z33" s="13"/>
      <c r="AA33" s="13"/>
      <c r="AB33" s="15" t="s">
        <v>21</v>
      </c>
      <c r="AC33" s="16" t="s">
        <v>22</v>
      </c>
      <c r="AD33" s="13"/>
      <c r="AE33" s="13"/>
      <c r="AF33" s="13"/>
      <c r="AG33" s="13"/>
      <c r="AH33" s="13"/>
      <c r="AI33" s="17">
        <v>88000000</v>
      </c>
      <c r="AJ33" s="17">
        <v>71700194</v>
      </c>
      <c r="AK33" s="17">
        <v>71700194</v>
      </c>
      <c r="AL33" s="17">
        <v>71700194</v>
      </c>
      <c r="AM33" s="18">
        <f t="shared" si="0"/>
        <v>0.81477493181818184</v>
      </c>
      <c r="AN33" s="18">
        <f t="shared" si="1"/>
        <v>0.81477493181818184</v>
      </c>
      <c r="AO33" s="18">
        <f t="shared" si="2"/>
        <v>0.81477493181818184</v>
      </c>
    </row>
    <row r="34" spans="1:41" ht="25.5" x14ac:dyDescent="0.2">
      <c r="A34" s="12" t="s">
        <v>18</v>
      </c>
      <c r="B34" s="13"/>
      <c r="C34" s="12" t="s">
        <v>45</v>
      </c>
      <c r="D34" s="13"/>
      <c r="E34" s="12" t="s">
        <v>45</v>
      </c>
      <c r="F34" s="13"/>
      <c r="G34" s="12" t="s">
        <v>45</v>
      </c>
      <c r="H34" s="13"/>
      <c r="I34" s="12" t="s">
        <v>37</v>
      </c>
      <c r="J34" s="13"/>
      <c r="K34" s="13"/>
      <c r="L34" s="12" t="s">
        <v>27</v>
      </c>
      <c r="M34" s="13"/>
      <c r="N34" s="13"/>
      <c r="O34" s="12"/>
      <c r="P34" s="13"/>
      <c r="Q34" s="12"/>
      <c r="R34" s="13"/>
      <c r="S34" s="14" t="s">
        <v>70</v>
      </c>
      <c r="T34" s="12" t="s">
        <v>19</v>
      </c>
      <c r="U34" s="13"/>
      <c r="V34" s="13"/>
      <c r="W34" s="13"/>
      <c r="X34" s="13"/>
      <c r="Y34" s="12" t="s">
        <v>20</v>
      </c>
      <c r="Z34" s="13"/>
      <c r="AA34" s="13"/>
      <c r="AB34" s="15" t="s">
        <v>21</v>
      </c>
      <c r="AC34" s="16" t="s">
        <v>22</v>
      </c>
      <c r="AD34" s="13"/>
      <c r="AE34" s="13"/>
      <c r="AF34" s="13"/>
      <c r="AG34" s="13"/>
      <c r="AH34" s="13"/>
      <c r="AI34" s="17">
        <v>5000000</v>
      </c>
      <c r="AJ34" s="17">
        <v>1053626</v>
      </c>
      <c r="AK34" s="17">
        <v>1053626</v>
      </c>
      <c r="AL34" s="17">
        <v>1053626</v>
      </c>
      <c r="AM34" s="18">
        <f t="shared" si="0"/>
        <v>0.2107252</v>
      </c>
      <c r="AN34" s="18">
        <f t="shared" si="1"/>
        <v>0.2107252</v>
      </c>
      <c r="AO34" s="18">
        <f t="shared" si="2"/>
        <v>0.2107252</v>
      </c>
    </row>
    <row r="35" spans="1:41" x14ac:dyDescent="0.2">
      <c r="A35" s="12" t="s">
        <v>18</v>
      </c>
      <c r="B35" s="13"/>
      <c r="C35" s="12" t="s">
        <v>45</v>
      </c>
      <c r="D35" s="13"/>
      <c r="E35" s="12" t="s">
        <v>45</v>
      </c>
      <c r="F35" s="13"/>
      <c r="G35" s="12" t="s">
        <v>45</v>
      </c>
      <c r="H35" s="13"/>
      <c r="I35" s="12" t="s">
        <v>37</v>
      </c>
      <c r="J35" s="13"/>
      <c r="K35" s="13"/>
      <c r="L35" s="12" t="s">
        <v>47</v>
      </c>
      <c r="M35" s="13"/>
      <c r="N35" s="13"/>
      <c r="O35" s="12"/>
      <c r="P35" s="13"/>
      <c r="Q35" s="12"/>
      <c r="R35" s="13"/>
      <c r="S35" s="14" t="s">
        <v>71</v>
      </c>
      <c r="T35" s="12" t="s">
        <v>19</v>
      </c>
      <c r="U35" s="13"/>
      <c r="V35" s="13"/>
      <c r="W35" s="13"/>
      <c r="X35" s="13"/>
      <c r="Y35" s="12" t="s">
        <v>20</v>
      </c>
      <c r="Z35" s="13"/>
      <c r="AA35" s="13"/>
      <c r="AB35" s="15" t="s">
        <v>21</v>
      </c>
      <c r="AC35" s="16" t="s">
        <v>22</v>
      </c>
      <c r="AD35" s="13"/>
      <c r="AE35" s="13"/>
      <c r="AF35" s="13"/>
      <c r="AG35" s="13"/>
      <c r="AH35" s="13"/>
      <c r="AI35" s="17">
        <v>1697373724.8</v>
      </c>
      <c r="AJ35" s="17">
        <v>1677449232</v>
      </c>
      <c r="AK35" s="17">
        <v>1261590174</v>
      </c>
      <c r="AL35" s="17">
        <v>1261590174</v>
      </c>
      <c r="AM35" s="18">
        <f t="shared" si="0"/>
        <v>0.98826157580449903</v>
      </c>
      <c r="AN35" s="18">
        <f t="shared" si="1"/>
        <v>0.74326010563681377</v>
      </c>
      <c r="AO35" s="18">
        <f t="shared" si="2"/>
        <v>0.74326010563681377</v>
      </c>
    </row>
    <row r="36" spans="1:41" ht="63.75" x14ac:dyDescent="0.2">
      <c r="A36" s="12" t="s">
        <v>18</v>
      </c>
      <c r="B36" s="13"/>
      <c r="C36" s="12" t="s">
        <v>45</v>
      </c>
      <c r="D36" s="13"/>
      <c r="E36" s="12" t="s">
        <v>45</v>
      </c>
      <c r="F36" s="13"/>
      <c r="G36" s="12" t="s">
        <v>45</v>
      </c>
      <c r="H36" s="13"/>
      <c r="I36" s="12" t="s">
        <v>39</v>
      </c>
      <c r="J36" s="13"/>
      <c r="K36" s="13"/>
      <c r="L36" s="12" t="s">
        <v>29</v>
      </c>
      <c r="M36" s="13"/>
      <c r="N36" s="13"/>
      <c r="O36" s="12"/>
      <c r="P36" s="13"/>
      <c r="Q36" s="12"/>
      <c r="R36" s="13"/>
      <c r="S36" s="14" t="s">
        <v>72</v>
      </c>
      <c r="T36" s="12" t="s">
        <v>19</v>
      </c>
      <c r="U36" s="13"/>
      <c r="V36" s="13"/>
      <c r="W36" s="13"/>
      <c r="X36" s="13"/>
      <c r="Y36" s="12" t="s">
        <v>20</v>
      </c>
      <c r="Z36" s="13"/>
      <c r="AA36" s="13"/>
      <c r="AB36" s="15" t="s">
        <v>21</v>
      </c>
      <c r="AC36" s="16" t="s">
        <v>22</v>
      </c>
      <c r="AD36" s="13"/>
      <c r="AE36" s="13"/>
      <c r="AF36" s="13"/>
      <c r="AG36" s="13"/>
      <c r="AH36" s="13"/>
      <c r="AI36" s="17">
        <v>1415053948.5999999</v>
      </c>
      <c r="AJ36" s="17">
        <v>1287761185</v>
      </c>
      <c r="AK36" s="17">
        <v>1126780843</v>
      </c>
      <c r="AL36" s="17">
        <v>1126780843</v>
      </c>
      <c r="AM36" s="18">
        <f t="shared" si="0"/>
        <v>0.91004387943941045</v>
      </c>
      <c r="AN36" s="18">
        <f t="shared" si="1"/>
        <v>0.79628119063219727</v>
      </c>
      <c r="AO36" s="18">
        <f t="shared" si="2"/>
        <v>0.79628119063219727</v>
      </c>
    </row>
    <row r="37" spans="1:41" ht="51" x14ac:dyDescent="0.2">
      <c r="A37" s="12" t="s">
        <v>18</v>
      </c>
      <c r="B37" s="13"/>
      <c r="C37" s="12" t="s">
        <v>45</v>
      </c>
      <c r="D37" s="13"/>
      <c r="E37" s="12" t="s">
        <v>45</v>
      </c>
      <c r="F37" s="13"/>
      <c r="G37" s="12" t="s">
        <v>45</v>
      </c>
      <c r="H37" s="13"/>
      <c r="I37" s="12" t="s">
        <v>39</v>
      </c>
      <c r="J37" s="13"/>
      <c r="K37" s="13"/>
      <c r="L37" s="12" t="s">
        <v>31</v>
      </c>
      <c r="M37" s="13"/>
      <c r="N37" s="13"/>
      <c r="O37" s="12"/>
      <c r="P37" s="13"/>
      <c r="Q37" s="12"/>
      <c r="R37" s="13"/>
      <c r="S37" s="14" t="s">
        <v>73</v>
      </c>
      <c r="T37" s="12" t="s">
        <v>19</v>
      </c>
      <c r="U37" s="13"/>
      <c r="V37" s="13"/>
      <c r="W37" s="13"/>
      <c r="X37" s="13"/>
      <c r="Y37" s="12" t="s">
        <v>20</v>
      </c>
      <c r="Z37" s="13"/>
      <c r="AA37" s="13"/>
      <c r="AB37" s="15" t="s">
        <v>21</v>
      </c>
      <c r="AC37" s="16" t="s">
        <v>22</v>
      </c>
      <c r="AD37" s="13"/>
      <c r="AE37" s="13"/>
      <c r="AF37" s="13"/>
      <c r="AG37" s="13"/>
      <c r="AH37" s="13"/>
      <c r="AI37" s="17">
        <v>78200000</v>
      </c>
      <c r="AJ37" s="17">
        <v>42028384.020000003</v>
      </c>
      <c r="AK37" s="17">
        <v>42028384.020000003</v>
      </c>
      <c r="AL37" s="17">
        <v>42028384.020000003</v>
      </c>
      <c r="AM37" s="18">
        <f t="shared" si="0"/>
        <v>0.53744736598465481</v>
      </c>
      <c r="AN37" s="18">
        <f t="shared" si="1"/>
        <v>0.53744736598465481</v>
      </c>
      <c r="AO37" s="18">
        <f t="shared" si="2"/>
        <v>0.53744736598465481</v>
      </c>
    </row>
    <row r="38" spans="1:41" x14ac:dyDescent="0.2">
      <c r="A38" s="12" t="s">
        <v>18</v>
      </c>
      <c r="B38" s="13"/>
      <c r="C38" s="12" t="s">
        <v>45</v>
      </c>
      <c r="D38" s="13"/>
      <c r="E38" s="12" t="s">
        <v>45</v>
      </c>
      <c r="F38" s="13"/>
      <c r="G38" s="12" t="s">
        <v>45</v>
      </c>
      <c r="H38" s="13"/>
      <c r="I38" s="12" t="s">
        <v>39</v>
      </c>
      <c r="J38" s="13"/>
      <c r="K38" s="13"/>
      <c r="L38" s="12" t="s">
        <v>33</v>
      </c>
      <c r="M38" s="13"/>
      <c r="N38" s="13"/>
      <c r="O38" s="12"/>
      <c r="P38" s="13"/>
      <c r="Q38" s="12"/>
      <c r="R38" s="13"/>
      <c r="S38" s="14" t="s">
        <v>74</v>
      </c>
      <c r="T38" s="12" t="s">
        <v>19</v>
      </c>
      <c r="U38" s="13"/>
      <c r="V38" s="13"/>
      <c r="W38" s="13"/>
      <c r="X38" s="13"/>
      <c r="Y38" s="12" t="s">
        <v>20</v>
      </c>
      <c r="Z38" s="13"/>
      <c r="AA38" s="13"/>
      <c r="AB38" s="15" t="s">
        <v>21</v>
      </c>
      <c r="AC38" s="16" t="s">
        <v>22</v>
      </c>
      <c r="AD38" s="13"/>
      <c r="AE38" s="13"/>
      <c r="AF38" s="13"/>
      <c r="AG38" s="13"/>
      <c r="AH38" s="13"/>
      <c r="AI38" s="17">
        <v>463296393</v>
      </c>
      <c r="AJ38" s="17">
        <v>403269938.86000001</v>
      </c>
      <c r="AK38" s="17">
        <v>281500938.63</v>
      </c>
      <c r="AL38" s="17">
        <v>281500938.63</v>
      </c>
      <c r="AM38" s="18">
        <f t="shared" si="0"/>
        <v>0.87043617207699697</v>
      </c>
      <c r="AN38" s="18">
        <f t="shared" si="1"/>
        <v>0.60760442533814418</v>
      </c>
      <c r="AO38" s="18">
        <f t="shared" si="2"/>
        <v>0.60760442533814418</v>
      </c>
    </row>
    <row r="39" spans="1:41" ht="51" x14ac:dyDescent="0.2">
      <c r="A39" s="12" t="s">
        <v>18</v>
      </c>
      <c r="B39" s="13"/>
      <c r="C39" s="12" t="s">
        <v>45</v>
      </c>
      <c r="D39" s="13"/>
      <c r="E39" s="12" t="s">
        <v>45</v>
      </c>
      <c r="F39" s="13"/>
      <c r="G39" s="12" t="s">
        <v>45</v>
      </c>
      <c r="H39" s="13"/>
      <c r="I39" s="12" t="s">
        <v>39</v>
      </c>
      <c r="J39" s="13"/>
      <c r="K39" s="13"/>
      <c r="L39" s="12" t="s">
        <v>37</v>
      </c>
      <c r="M39" s="13"/>
      <c r="N39" s="13"/>
      <c r="O39" s="12"/>
      <c r="P39" s="13"/>
      <c r="Q39" s="12"/>
      <c r="R39" s="13"/>
      <c r="S39" s="14" t="s">
        <v>75</v>
      </c>
      <c r="T39" s="12" t="s">
        <v>19</v>
      </c>
      <c r="U39" s="13"/>
      <c r="V39" s="13"/>
      <c r="W39" s="13"/>
      <c r="X39" s="13"/>
      <c r="Y39" s="12" t="s">
        <v>20</v>
      </c>
      <c r="Z39" s="13"/>
      <c r="AA39" s="13"/>
      <c r="AB39" s="15" t="s">
        <v>21</v>
      </c>
      <c r="AC39" s="16" t="s">
        <v>22</v>
      </c>
      <c r="AD39" s="13"/>
      <c r="AE39" s="13"/>
      <c r="AF39" s="13"/>
      <c r="AG39" s="13"/>
      <c r="AH39" s="13"/>
      <c r="AI39" s="17">
        <v>104340149</v>
      </c>
      <c r="AJ39" s="17">
        <v>44390332</v>
      </c>
      <c r="AK39" s="17">
        <v>5595380</v>
      </c>
      <c r="AL39" s="17">
        <v>5595380</v>
      </c>
      <c r="AM39" s="18">
        <f t="shared" si="0"/>
        <v>0.42543864874105175</v>
      </c>
      <c r="AN39" s="18">
        <f t="shared" si="1"/>
        <v>5.3626337068006298E-2</v>
      </c>
      <c r="AO39" s="18">
        <f t="shared" si="2"/>
        <v>5.3626337068006298E-2</v>
      </c>
    </row>
    <row r="40" spans="1:41" x14ac:dyDescent="0.2">
      <c r="A40" s="12" t="s">
        <v>18</v>
      </c>
      <c r="B40" s="13"/>
      <c r="C40" s="12" t="s">
        <v>45</v>
      </c>
      <c r="D40" s="13"/>
      <c r="E40" s="12" t="s">
        <v>45</v>
      </c>
      <c r="F40" s="13"/>
      <c r="G40" s="12" t="s">
        <v>45</v>
      </c>
      <c r="H40" s="13"/>
      <c r="I40" s="12" t="s">
        <v>41</v>
      </c>
      <c r="J40" s="13"/>
      <c r="K40" s="13"/>
      <c r="L40" s="12" t="s">
        <v>47</v>
      </c>
      <c r="M40" s="13"/>
      <c r="N40" s="13"/>
      <c r="O40" s="12"/>
      <c r="P40" s="13"/>
      <c r="Q40" s="12"/>
      <c r="R40" s="13"/>
      <c r="S40" s="14" t="s">
        <v>76</v>
      </c>
      <c r="T40" s="12" t="s">
        <v>19</v>
      </c>
      <c r="U40" s="13"/>
      <c r="V40" s="13"/>
      <c r="W40" s="13"/>
      <c r="X40" s="13"/>
      <c r="Y40" s="12" t="s">
        <v>20</v>
      </c>
      <c r="Z40" s="13"/>
      <c r="AA40" s="13"/>
      <c r="AB40" s="15" t="s">
        <v>21</v>
      </c>
      <c r="AC40" s="16" t="s">
        <v>22</v>
      </c>
      <c r="AD40" s="13"/>
      <c r="AE40" s="13"/>
      <c r="AF40" s="13"/>
      <c r="AG40" s="13"/>
      <c r="AH40" s="13"/>
      <c r="AI40" s="17">
        <v>17000000</v>
      </c>
      <c r="AJ40" s="19">
        <v>0</v>
      </c>
      <c r="AK40" s="19">
        <v>0</v>
      </c>
      <c r="AL40" s="19">
        <v>0</v>
      </c>
      <c r="AM40" s="18">
        <f t="shared" si="0"/>
        <v>0</v>
      </c>
      <c r="AN40" s="18">
        <f t="shared" si="1"/>
        <v>0</v>
      </c>
      <c r="AO40" s="18">
        <f t="shared" si="2"/>
        <v>0</v>
      </c>
    </row>
    <row r="41" spans="1:41" ht="38.25" x14ac:dyDescent="0.2">
      <c r="A41" s="12" t="s">
        <v>18</v>
      </c>
      <c r="B41" s="13"/>
      <c r="C41" s="12" t="s">
        <v>45</v>
      </c>
      <c r="D41" s="13"/>
      <c r="E41" s="12" t="s">
        <v>45</v>
      </c>
      <c r="F41" s="13"/>
      <c r="G41" s="12" t="s">
        <v>45</v>
      </c>
      <c r="H41" s="13"/>
      <c r="I41" s="12" t="s">
        <v>41</v>
      </c>
      <c r="J41" s="13"/>
      <c r="K41" s="13"/>
      <c r="L41" s="12" t="s">
        <v>29</v>
      </c>
      <c r="M41" s="13"/>
      <c r="N41" s="13"/>
      <c r="O41" s="12"/>
      <c r="P41" s="13"/>
      <c r="Q41" s="12"/>
      <c r="R41" s="13"/>
      <c r="S41" s="14" t="s">
        <v>77</v>
      </c>
      <c r="T41" s="12" t="s">
        <v>19</v>
      </c>
      <c r="U41" s="13"/>
      <c r="V41" s="13"/>
      <c r="W41" s="13"/>
      <c r="X41" s="13"/>
      <c r="Y41" s="12" t="s">
        <v>20</v>
      </c>
      <c r="Z41" s="13"/>
      <c r="AA41" s="13"/>
      <c r="AB41" s="15" t="s">
        <v>21</v>
      </c>
      <c r="AC41" s="16" t="s">
        <v>22</v>
      </c>
      <c r="AD41" s="13"/>
      <c r="AE41" s="13"/>
      <c r="AF41" s="13"/>
      <c r="AG41" s="13"/>
      <c r="AH41" s="13"/>
      <c r="AI41" s="17">
        <v>10000000</v>
      </c>
      <c r="AJ41" s="17">
        <v>10000000</v>
      </c>
      <c r="AK41" s="19">
        <v>0</v>
      </c>
      <c r="AL41" s="19">
        <v>0</v>
      </c>
      <c r="AM41" s="18">
        <f t="shared" si="0"/>
        <v>1</v>
      </c>
      <c r="AN41" s="18">
        <f t="shared" si="1"/>
        <v>0</v>
      </c>
      <c r="AO41" s="18">
        <f t="shared" si="2"/>
        <v>0</v>
      </c>
    </row>
    <row r="42" spans="1:41" ht="63.75" x14ac:dyDescent="0.2">
      <c r="A42" s="12" t="s">
        <v>18</v>
      </c>
      <c r="B42" s="13"/>
      <c r="C42" s="12" t="s">
        <v>45</v>
      </c>
      <c r="D42" s="13"/>
      <c r="E42" s="12" t="s">
        <v>45</v>
      </c>
      <c r="F42" s="13"/>
      <c r="G42" s="12" t="s">
        <v>45</v>
      </c>
      <c r="H42" s="13"/>
      <c r="I42" s="12" t="s">
        <v>41</v>
      </c>
      <c r="J42" s="13"/>
      <c r="K42" s="13"/>
      <c r="L42" s="12" t="s">
        <v>31</v>
      </c>
      <c r="M42" s="13"/>
      <c r="N42" s="13"/>
      <c r="O42" s="12"/>
      <c r="P42" s="13"/>
      <c r="Q42" s="12"/>
      <c r="R42" s="13"/>
      <c r="S42" s="14" t="s">
        <v>78</v>
      </c>
      <c r="T42" s="12" t="s">
        <v>19</v>
      </c>
      <c r="U42" s="13"/>
      <c r="V42" s="13"/>
      <c r="W42" s="13"/>
      <c r="X42" s="13"/>
      <c r="Y42" s="12" t="s">
        <v>20</v>
      </c>
      <c r="Z42" s="13"/>
      <c r="AA42" s="13"/>
      <c r="AB42" s="15" t="s">
        <v>21</v>
      </c>
      <c r="AC42" s="16" t="s">
        <v>22</v>
      </c>
      <c r="AD42" s="13"/>
      <c r="AE42" s="13"/>
      <c r="AF42" s="13"/>
      <c r="AG42" s="13"/>
      <c r="AH42" s="13"/>
      <c r="AI42" s="17">
        <v>5000000</v>
      </c>
      <c r="AJ42" s="17">
        <v>1248543</v>
      </c>
      <c r="AK42" s="17">
        <v>1248543</v>
      </c>
      <c r="AL42" s="17">
        <v>1248543</v>
      </c>
      <c r="AM42" s="18">
        <f t="shared" si="0"/>
        <v>0.2497086</v>
      </c>
      <c r="AN42" s="18">
        <f t="shared" si="1"/>
        <v>0.2497086</v>
      </c>
      <c r="AO42" s="18">
        <f t="shared" si="2"/>
        <v>0.2497086</v>
      </c>
    </row>
    <row r="43" spans="1:41" ht="25.5" x14ac:dyDescent="0.2">
      <c r="A43" s="12" t="s">
        <v>18</v>
      </c>
      <c r="B43" s="13"/>
      <c r="C43" s="12" t="s">
        <v>45</v>
      </c>
      <c r="D43" s="13"/>
      <c r="E43" s="12" t="s">
        <v>45</v>
      </c>
      <c r="F43" s="13"/>
      <c r="G43" s="12" t="s">
        <v>45</v>
      </c>
      <c r="H43" s="13"/>
      <c r="I43" s="12" t="s">
        <v>41</v>
      </c>
      <c r="J43" s="13"/>
      <c r="K43" s="13"/>
      <c r="L43" s="12" t="s">
        <v>35</v>
      </c>
      <c r="M43" s="13"/>
      <c r="N43" s="13"/>
      <c r="O43" s="12"/>
      <c r="P43" s="13"/>
      <c r="Q43" s="12"/>
      <c r="R43" s="13"/>
      <c r="S43" s="14" t="s">
        <v>79</v>
      </c>
      <c r="T43" s="12" t="s">
        <v>19</v>
      </c>
      <c r="U43" s="13"/>
      <c r="V43" s="13"/>
      <c r="W43" s="13"/>
      <c r="X43" s="13"/>
      <c r="Y43" s="12" t="s">
        <v>20</v>
      </c>
      <c r="Z43" s="13"/>
      <c r="AA43" s="13"/>
      <c r="AB43" s="15" t="s">
        <v>21</v>
      </c>
      <c r="AC43" s="16" t="s">
        <v>22</v>
      </c>
      <c r="AD43" s="13"/>
      <c r="AE43" s="13"/>
      <c r="AF43" s="13"/>
      <c r="AG43" s="13"/>
      <c r="AH43" s="13"/>
      <c r="AI43" s="17">
        <v>92000000</v>
      </c>
      <c r="AJ43" s="17">
        <v>90000000</v>
      </c>
      <c r="AK43" s="19">
        <v>0</v>
      </c>
      <c r="AL43" s="19">
        <v>0</v>
      </c>
      <c r="AM43" s="18">
        <f t="shared" si="0"/>
        <v>0.97826086956521741</v>
      </c>
      <c r="AN43" s="18">
        <f t="shared" si="1"/>
        <v>0</v>
      </c>
      <c r="AO43" s="18">
        <f t="shared" si="2"/>
        <v>0</v>
      </c>
    </row>
    <row r="44" spans="1:41" ht="25.5" x14ac:dyDescent="0.2">
      <c r="A44" s="12" t="s">
        <v>18</v>
      </c>
      <c r="B44" s="13"/>
      <c r="C44" s="12" t="s">
        <v>80</v>
      </c>
      <c r="D44" s="13"/>
      <c r="E44" s="12" t="s">
        <v>26</v>
      </c>
      <c r="F44" s="13"/>
      <c r="G44" s="12" t="s">
        <v>45</v>
      </c>
      <c r="H44" s="13"/>
      <c r="I44" s="12" t="s">
        <v>27</v>
      </c>
      <c r="J44" s="13"/>
      <c r="K44" s="13"/>
      <c r="L44" s="12"/>
      <c r="M44" s="13"/>
      <c r="N44" s="13"/>
      <c r="O44" s="12"/>
      <c r="P44" s="13"/>
      <c r="Q44" s="12"/>
      <c r="R44" s="13"/>
      <c r="S44" s="14" t="s">
        <v>81</v>
      </c>
      <c r="T44" s="12" t="s">
        <v>19</v>
      </c>
      <c r="U44" s="13"/>
      <c r="V44" s="13"/>
      <c r="W44" s="13"/>
      <c r="X44" s="13"/>
      <c r="Y44" s="12" t="s">
        <v>20</v>
      </c>
      <c r="Z44" s="13"/>
      <c r="AA44" s="13"/>
      <c r="AB44" s="15" t="s">
        <v>21</v>
      </c>
      <c r="AC44" s="16" t="s">
        <v>22</v>
      </c>
      <c r="AD44" s="13"/>
      <c r="AE44" s="13"/>
      <c r="AF44" s="13"/>
      <c r="AG44" s="13"/>
      <c r="AH44" s="13"/>
      <c r="AI44" s="17">
        <v>31826000</v>
      </c>
      <c r="AJ44" s="17">
        <v>31826000</v>
      </c>
      <c r="AK44" s="17">
        <v>27406000</v>
      </c>
      <c r="AL44" s="17">
        <v>27406000</v>
      </c>
      <c r="AM44" s="18">
        <f t="shared" si="0"/>
        <v>1</v>
      </c>
      <c r="AN44" s="18">
        <f t="shared" si="1"/>
        <v>0.86111983912524348</v>
      </c>
      <c r="AO44" s="18">
        <f t="shared" si="2"/>
        <v>0.86111983912524348</v>
      </c>
    </row>
    <row r="45" spans="1:41" ht="25.5" x14ac:dyDescent="0.2">
      <c r="A45" s="12" t="s">
        <v>18</v>
      </c>
      <c r="B45" s="13"/>
      <c r="C45" s="12" t="s">
        <v>80</v>
      </c>
      <c r="D45" s="13"/>
      <c r="E45" s="12" t="s">
        <v>26</v>
      </c>
      <c r="F45" s="13"/>
      <c r="G45" s="12" t="s">
        <v>45</v>
      </c>
      <c r="H45" s="13"/>
      <c r="I45" s="12" t="s">
        <v>35</v>
      </c>
      <c r="J45" s="13"/>
      <c r="K45" s="13"/>
      <c r="L45" s="12"/>
      <c r="M45" s="13"/>
      <c r="N45" s="13"/>
      <c r="O45" s="12"/>
      <c r="P45" s="13"/>
      <c r="Q45" s="12"/>
      <c r="R45" s="13"/>
      <c r="S45" s="14" t="s">
        <v>82</v>
      </c>
      <c r="T45" s="12" t="s">
        <v>19</v>
      </c>
      <c r="U45" s="13"/>
      <c r="V45" s="13"/>
      <c r="W45" s="13"/>
      <c r="X45" s="13"/>
      <c r="Y45" s="12" t="s">
        <v>20</v>
      </c>
      <c r="Z45" s="13"/>
      <c r="AA45" s="13"/>
      <c r="AB45" s="15" t="s">
        <v>21</v>
      </c>
      <c r="AC45" s="16" t="s">
        <v>22</v>
      </c>
      <c r="AD45" s="13"/>
      <c r="AE45" s="13"/>
      <c r="AF45" s="13"/>
      <c r="AG45" s="13"/>
      <c r="AH45" s="13"/>
      <c r="AI45" s="17">
        <v>5174000</v>
      </c>
      <c r="AJ45" s="17">
        <v>1715000</v>
      </c>
      <c r="AK45" s="17">
        <v>1715000</v>
      </c>
      <c r="AL45" s="17">
        <v>1715000</v>
      </c>
      <c r="AM45" s="18">
        <f t="shared" si="0"/>
        <v>0.33146501739466566</v>
      </c>
      <c r="AN45" s="18">
        <f t="shared" si="1"/>
        <v>0.33146501739466566</v>
      </c>
      <c r="AO45" s="18">
        <f t="shared" si="2"/>
        <v>0.33146501739466566</v>
      </c>
    </row>
    <row r="46" spans="1:41" ht="25.5" x14ac:dyDescent="0.2">
      <c r="A46" s="12" t="s">
        <v>18</v>
      </c>
      <c r="B46" s="13"/>
      <c r="C46" s="12" t="s">
        <v>80</v>
      </c>
      <c r="D46" s="13"/>
      <c r="E46" s="12" t="s">
        <v>83</v>
      </c>
      <c r="F46" s="13"/>
      <c r="G46" s="12" t="s">
        <v>26</v>
      </c>
      <c r="H46" s="13"/>
      <c r="I46" s="12"/>
      <c r="J46" s="13"/>
      <c r="K46" s="13"/>
      <c r="L46" s="12"/>
      <c r="M46" s="13"/>
      <c r="N46" s="13"/>
      <c r="O46" s="12"/>
      <c r="P46" s="13"/>
      <c r="Q46" s="12"/>
      <c r="R46" s="13"/>
      <c r="S46" s="14" t="s">
        <v>84</v>
      </c>
      <c r="T46" s="12" t="s">
        <v>19</v>
      </c>
      <c r="U46" s="13"/>
      <c r="V46" s="13"/>
      <c r="W46" s="13"/>
      <c r="X46" s="13"/>
      <c r="Y46" s="12" t="s">
        <v>23</v>
      </c>
      <c r="Z46" s="13"/>
      <c r="AA46" s="13"/>
      <c r="AB46" s="15" t="s">
        <v>21</v>
      </c>
      <c r="AC46" s="16" t="s">
        <v>22</v>
      </c>
      <c r="AD46" s="13"/>
      <c r="AE46" s="13"/>
      <c r="AF46" s="13"/>
      <c r="AG46" s="13"/>
      <c r="AH46" s="13"/>
      <c r="AI46" s="17">
        <v>80000000</v>
      </c>
      <c r="AJ46" s="19">
        <v>0</v>
      </c>
      <c r="AK46" s="19">
        <v>0</v>
      </c>
      <c r="AL46" s="19">
        <v>0</v>
      </c>
      <c r="AM46" s="18">
        <f t="shared" si="0"/>
        <v>0</v>
      </c>
      <c r="AN46" s="18">
        <f t="shared" si="1"/>
        <v>0</v>
      </c>
      <c r="AO46" s="18">
        <f t="shared" si="2"/>
        <v>0</v>
      </c>
    </row>
    <row r="47" spans="1:41" ht="25.5" x14ac:dyDescent="0.2">
      <c r="A47" s="12" t="s">
        <v>18</v>
      </c>
      <c r="B47" s="13"/>
      <c r="C47" s="12" t="s">
        <v>80</v>
      </c>
      <c r="D47" s="13"/>
      <c r="E47" s="12" t="s">
        <v>83</v>
      </c>
      <c r="F47" s="13"/>
      <c r="G47" s="12" t="s">
        <v>26</v>
      </c>
      <c r="H47" s="13"/>
      <c r="I47" s="12"/>
      <c r="J47" s="13"/>
      <c r="K47" s="13"/>
      <c r="L47" s="12"/>
      <c r="M47" s="13"/>
      <c r="N47" s="13"/>
      <c r="O47" s="12"/>
      <c r="P47" s="13"/>
      <c r="Q47" s="12"/>
      <c r="R47" s="13"/>
      <c r="S47" s="14" t="s">
        <v>84</v>
      </c>
      <c r="T47" s="12" t="s">
        <v>19</v>
      </c>
      <c r="U47" s="13"/>
      <c r="V47" s="13"/>
      <c r="W47" s="13"/>
      <c r="X47" s="13"/>
      <c r="Y47" s="12" t="s">
        <v>23</v>
      </c>
      <c r="Z47" s="13"/>
      <c r="AA47" s="13"/>
      <c r="AB47" s="15" t="s">
        <v>24</v>
      </c>
      <c r="AC47" s="16" t="s">
        <v>25</v>
      </c>
      <c r="AD47" s="13"/>
      <c r="AE47" s="13"/>
      <c r="AF47" s="13"/>
      <c r="AG47" s="13"/>
      <c r="AH47" s="13"/>
      <c r="AI47" s="17">
        <v>85500000</v>
      </c>
      <c r="AJ47" s="19">
        <v>0</v>
      </c>
      <c r="AK47" s="19">
        <v>0</v>
      </c>
      <c r="AL47" s="19">
        <v>0</v>
      </c>
      <c r="AM47" s="18">
        <f t="shared" si="0"/>
        <v>0</v>
      </c>
      <c r="AN47" s="18">
        <f t="shared" si="1"/>
        <v>0</v>
      </c>
      <c r="AO47" s="18">
        <f t="shared" si="2"/>
        <v>0</v>
      </c>
    </row>
    <row r="48" spans="1:41" ht="127.5" x14ac:dyDescent="0.2">
      <c r="A48" s="12" t="s">
        <v>87</v>
      </c>
      <c r="B48" s="13"/>
      <c r="C48" s="12" t="s">
        <v>90</v>
      </c>
      <c r="D48" s="13"/>
      <c r="E48" s="12" t="s">
        <v>91</v>
      </c>
      <c r="F48" s="13"/>
      <c r="G48" s="12" t="s">
        <v>92</v>
      </c>
      <c r="H48" s="13"/>
      <c r="I48" s="12" t="s">
        <v>93</v>
      </c>
      <c r="J48" s="13"/>
      <c r="K48" s="13"/>
      <c r="L48" s="12" t="s">
        <v>94</v>
      </c>
      <c r="M48" s="13"/>
      <c r="N48" s="13"/>
      <c r="O48" s="12" t="s">
        <v>45</v>
      </c>
      <c r="P48" s="13"/>
      <c r="Q48" s="12"/>
      <c r="R48" s="13"/>
      <c r="S48" s="14" t="s">
        <v>97</v>
      </c>
      <c r="T48" s="12" t="s">
        <v>19</v>
      </c>
      <c r="U48" s="13"/>
      <c r="V48" s="13"/>
      <c r="W48" s="13"/>
      <c r="X48" s="13"/>
      <c r="Y48" s="12" t="s">
        <v>20</v>
      </c>
      <c r="Z48" s="13"/>
      <c r="AA48" s="13"/>
      <c r="AB48" s="15" t="s">
        <v>88</v>
      </c>
      <c r="AC48" s="16" t="s">
        <v>89</v>
      </c>
      <c r="AD48" s="13"/>
      <c r="AE48" s="13"/>
      <c r="AF48" s="13"/>
      <c r="AG48" s="13"/>
      <c r="AH48" s="13"/>
      <c r="AI48" s="17">
        <v>51476921000</v>
      </c>
      <c r="AJ48" s="17">
        <v>15432961645.139999</v>
      </c>
      <c r="AK48" s="17">
        <v>330795925</v>
      </c>
      <c r="AL48" s="17">
        <v>330795925</v>
      </c>
      <c r="AM48" s="18">
        <f t="shared" si="0"/>
        <v>0.29980351088092466</v>
      </c>
      <c r="AN48" s="18">
        <f t="shared" si="1"/>
        <v>6.4261016116329102E-3</v>
      </c>
      <c r="AO48" s="18">
        <f t="shared" si="2"/>
        <v>6.4261016116329102E-3</v>
      </c>
    </row>
    <row r="49" spans="1:41" ht="127.5" x14ac:dyDescent="0.2">
      <c r="A49" s="12" t="s">
        <v>87</v>
      </c>
      <c r="B49" s="13"/>
      <c r="C49" s="12" t="s">
        <v>90</v>
      </c>
      <c r="D49" s="13"/>
      <c r="E49" s="12" t="s">
        <v>91</v>
      </c>
      <c r="F49" s="13"/>
      <c r="G49" s="12" t="s">
        <v>92</v>
      </c>
      <c r="H49" s="13"/>
      <c r="I49" s="12" t="s">
        <v>93</v>
      </c>
      <c r="J49" s="13"/>
      <c r="K49" s="13"/>
      <c r="L49" s="12" t="s">
        <v>95</v>
      </c>
      <c r="M49" s="13"/>
      <c r="N49" s="13"/>
      <c r="O49" s="12" t="s">
        <v>45</v>
      </c>
      <c r="P49" s="13"/>
      <c r="Q49" s="12"/>
      <c r="R49" s="13"/>
      <c r="S49" s="14" t="s">
        <v>98</v>
      </c>
      <c r="T49" s="12" t="s">
        <v>19</v>
      </c>
      <c r="U49" s="13"/>
      <c r="V49" s="13"/>
      <c r="W49" s="13"/>
      <c r="X49" s="13"/>
      <c r="Y49" s="12" t="s">
        <v>20</v>
      </c>
      <c r="Z49" s="13"/>
      <c r="AA49" s="13"/>
      <c r="AB49" s="15" t="s">
        <v>88</v>
      </c>
      <c r="AC49" s="16" t="s">
        <v>89</v>
      </c>
      <c r="AD49" s="13"/>
      <c r="AE49" s="13"/>
      <c r="AF49" s="13"/>
      <c r="AG49" s="13"/>
      <c r="AH49" s="13"/>
      <c r="AI49" s="17">
        <v>16197774000</v>
      </c>
      <c r="AJ49" s="17">
        <v>6027992749</v>
      </c>
      <c r="AK49" s="17">
        <v>3476191551</v>
      </c>
      <c r="AL49" s="17">
        <v>3476191551</v>
      </c>
      <c r="AM49" s="18">
        <f t="shared" si="0"/>
        <v>0.37214945393113891</v>
      </c>
      <c r="AN49" s="18">
        <f t="shared" si="1"/>
        <v>0.21460921426610841</v>
      </c>
      <c r="AO49" s="18">
        <f t="shared" si="2"/>
        <v>0.21460921426610841</v>
      </c>
    </row>
    <row r="50" spans="1:41" ht="114.75" x14ac:dyDescent="0.2">
      <c r="A50" s="12" t="s">
        <v>87</v>
      </c>
      <c r="B50" s="13"/>
      <c r="C50" s="12" t="s">
        <v>90</v>
      </c>
      <c r="D50" s="13"/>
      <c r="E50" s="12" t="s">
        <v>91</v>
      </c>
      <c r="F50" s="13"/>
      <c r="G50" s="12" t="s">
        <v>92</v>
      </c>
      <c r="H50" s="13"/>
      <c r="I50" s="12" t="s">
        <v>93</v>
      </c>
      <c r="J50" s="13"/>
      <c r="K50" s="13"/>
      <c r="L50" s="12" t="s">
        <v>96</v>
      </c>
      <c r="M50" s="13"/>
      <c r="N50" s="13"/>
      <c r="O50" s="12" t="s">
        <v>45</v>
      </c>
      <c r="P50" s="13"/>
      <c r="Q50" s="12"/>
      <c r="R50" s="13"/>
      <c r="S50" s="14" t="s">
        <v>99</v>
      </c>
      <c r="T50" s="12" t="s">
        <v>19</v>
      </c>
      <c r="U50" s="13"/>
      <c r="V50" s="13"/>
      <c r="W50" s="13"/>
      <c r="X50" s="13"/>
      <c r="Y50" s="12" t="s">
        <v>20</v>
      </c>
      <c r="Z50" s="13"/>
      <c r="AA50" s="13"/>
      <c r="AB50" s="15" t="s">
        <v>88</v>
      </c>
      <c r="AC50" s="16" t="s">
        <v>89</v>
      </c>
      <c r="AD50" s="13"/>
      <c r="AE50" s="13"/>
      <c r="AF50" s="13"/>
      <c r="AG50" s="13"/>
      <c r="AH50" s="13"/>
      <c r="AI50" s="17">
        <v>4220078000</v>
      </c>
      <c r="AJ50" s="19">
        <v>0</v>
      </c>
      <c r="AK50" s="19">
        <v>0</v>
      </c>
      <c r="AL50" s="19">
        <v>0</v>
      </c>
      <c r="AM50" s="18">
        <f t="shared" si="0"/>
        <v>0</v>
      </c>
      <c r="AN50" s="18">
        <f t="shared" si="1"/>
        <v>0</v>
      </c>
      <c r="AO50" s="18">
        <f t="shared" si="2"/>
        <v>0</v>
      </c>
    </row>
    <row r="51" spans="1:41" ht="127.5" x14ac:dyDescent="0.2">
      <c r="A51" s="12" t="s">
        <v>87</v>
      </c>
      <c r="B51" s="13"/>
      <c r="C51" s="12" t="s">
        <v>90</v>
      </c>
      <c r="D51" s="13"/>
      <c r="E51" s="12" t="s">
        <v>91</v>
      </c>
      <c r="F51" s="13"/>
      <c r="G51" s="12" t="s">
        <v>92</v>
      </c>
      <c r="H51" s="13"/>
      <c r="I51" s="12" t="s">
        <v>93</v>
      </c>
      <c r="J51" s="13"/>
      <c r="K51" s="13"/>
      <c r="L51" s="12" t="s">
        <v>94</v>
      </c>
      <c r="M51" s="13"/>
      <c r="N51" s="13"/>
      <c r="O51" s="12" t="s">
        <v>80</v>
      </c>
      <c r="P51" s="13"/>
      <c r="Q51" s="12" t="s">
        <v>0</v>
      </c>
      <c r="R51" s="13"/>
      <c r="S51" s="14" t="s">
        <v>100</v>
      </c>
      <c r="T51" s="12" t="s">
        <v>19</v>
      </c>
      <c r="U51" s="13"/>
      <c r="V51" s="13"/>
      <c r="W51" s="13"/>
      <c r="X51" s="13"/>
      <c r="Y51" s="12" t="s">
        <v>20</v>
      </c>
      <c r="Z51" s="13"/>
      <c r="AA51" s="13"/>
      <c r="AB51" s="15" t="s">
        <v>88</v>
      </c>
      <c r="AC51" s="16" t="s">
        <v>89</v>
      </c>
      <c r="AD51" s="13"/>
      <c r="AE51" s="13"/>
      <c r="AF51" s="13"/>
      <c r="AG51" s="13"/>
      <c r="AH51" s="13"/>
      <c r="AI51" s="17">
        <v>11227000</v>
      </c>
      <c r="AJ51" s="17">
        <v>11227000</v>
      </c>
      <c r="AK51" s="17">
        <v>9512000</v>
      </c>
      <c r="AL51" s="17">
        <v>9512000</v>
      </c>
      <c r="AM51" s="18">
        <f t="shared" si="0"/>
        <v>1</v>
      </c>
      <c r="AN51" s="18">
        <f t="shared" si="1"/>
        <v>0.84724325287253943</v>
      </c>
      <c r="AO51" s="18">
        <f t="shared" si="2"/>
        <v>0.84724325287253943</v>
      </c>
    </row>
    <row r="52" spans="1:41" x14ac:dyDescent="0.2">
      <c r="A52" s="20" t="s">
        <v>106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2"/>
      <c r="AI52" s="23">
        <f>SUM(AI5:AI51)</f>
        <v>80999100000</v>
      </c>
      <c r="AJ52" s="23">
        <f t="shared" ref="AJ52:AL52" si="3">SUM(AJ5:AJ51)</f>
        <v>28219687092.84</v>
      </c>
      <c r="AK52" s="23">
        <f t="shared" si="3"/>
        <v>9630564381.2900009</v>
      </c>
      <c r="AL52" s="23">
        <f t="shared" si="3"/>
        <v>9630564381.2900009</v>
      </c>
      <c r="AM52" s="24">
        <f t="shared" si="0"/>
        <v>0.34839506973336742</v>
      </c>
      <c r="AN52" s="24">
        <f t="shared" si="1"/>
        <v>0.11889717763888735</v>
      </c>
      <c r="AO52" s="24">
        <f t="shared" si="2"/>
        <v>0.11889717763888735</v>
      </c>
    </row>
  </sheetData>
  <mergeCells count="531">
    <mergeCell ref="A1:AO1"/>
    <mergeCell ref="A2:AO2"/>
    <mergeCell ref="A52:AH52"/>
    <mergeCell ref="A51:B51"/>
    <mergeCell ref="C51:D51"/>
    <mergeCell ref="E51:F51"/>
    <mergeCell ref="G51:H51"/>
    <mergeCell ref="I51:K51"/>
    <mergeCell ref="L51:N51"/>
    <mergeCell ref="O51:P51"/>
    <mergeCell ref="Q51:R51"/>
    <mergeCell ref="T51:X51"/>
    <mergeCell ref="Y51:AA51"/>
    <mergeCell ref="AC51:AH51"/>
    <mergeCell ref="Y49:AA49"/>
    <mergeCell ref="AC49:AH49"/>
    <mergeCell ref="A50:B50"/>
    <mergeCell ref="C50:D50"/>
    <mergeCell ref="E50:F50"/>
    <mergeCell ref="G50:H50"/>
    <mergeCell ref="I50:K50"/>
    <mergeCell ref="L50:N50"/>
    <mergeCell ref="O50:P50"/>
    <mergeCell ref="Q50:R50"/>
    <mergeCell ref="T50:X50"/>
    <mergeCell ref="Y50:AA50"/>
    <mergeCell ref="AC50:AH50"/>
    <mergeCell ref="L49:N49"/>
    <mergeCell ref="O49:P49"/>
    <mergeCell ref="Q49:R49"/>
    <mergeCell ref="T49:X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Y47:AA47"/>
    <mergeCell ref="AC47:AH47"/>
    <mergeCell ref="L47:N47"/>
    <mergeCell ref="O47:P47"/>
    <mergeCell ref="Q47:R47"/>
    <mergeCell ref="T47:X47"/>
    <mergeCell ref="A47:B47"/>
    <mergeCell ref="C47:D47"/>
    <mergeCell ref="E47:F47"/>
    <mergeCell ref="G47:H47"/>
    <mergeCell ref="I47:K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Y42:AA42"/>
    <mergeCell ref="AC42:AH42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AC40:AH40"/>
    <mergeCell ref="A39:B39"/>
    <mergeCell ref="C39:D39"/>
    <mergeCell ref="E39:F39"/>
    <mergeCell ref="G39:H39"/>
    <mergeCell ref="I39:K39"/>
    <mergeCell ref="L39:N39"/>
    <mergeCell ref="O39:P39"/>
    <mergeCell ref="Q39:R39"/>
    <mergeCell ref="T39:X39"/>
    <mergeCell ref="Y39:AA39"/>
    <mergeCell ref="AC39:AH39"/>
    <mergeCell ref="Y37:AA37"/>
    <mergeCell ref="AC37:AH37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L37:N37"/>
    <mergeCell ref="O37:P37"/>
    <mergeCell ref="Q37:R37"/>
    <mergeCell ref="T37:X37"/>
    <mergeCell ref="A37:B37"/>
    <mergeCell ref="C37:D37"/>
    <mergeCell ref="E37:F37"/>
    <mergeCell ref="G37:H37"/>
    <mergeCell ref="I37:K37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Y35:AA35"/>
    <mergeCell ref="AC35:AH35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C34:AH34"/>
    <mergeCell ref="Y33:AA33"/>
    <mergeCell ref="AC33:AH33"/>
    <mergeCell ref="L33:N33"/>
    <mergeCell ref="O33:P33"/>
    <mergeCell ref="Q33:R33"/>
    <mergeCell ref="T33:X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Y30:AA30"/>
    <mergeCell ref="AC30:AH30"/>
    <mergeCell ref="L30:N30"/>
    <mergeCell ref="O30:P30"/>
    <mergeCell ref="Q30:R30"/>
    <mergeCell ref="T30:X30"/>
    <mergeCell ref="A30:B30"/>
    <mergeCell ref="C30:D30"/>
    <mergeCell ref="E30:F30"/>
    <mergeCell ref="G30:H30"/>
    <mergeCell ref="I30:K30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AC28:AH28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Y26:AA26"/>
    <mergeCell ref="AC26:AH26"/>
    <mergeCell ref="L26:N26"/>
    <mergeCell ref="O26:P26"/>
    <mergeCell ref="Q26:R26"/>
    <mergeCell ref="T26:X26"/>
    <mergeCell ref="A26:B26"/>
    <mergeCell ref="C26:D26"/>
    <mergeCell ref="E26:F26"/>
    <mergeCell ref="G26:H26"/>
    <mergeCell ref="I26:K26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Y23:AA23"/>
    <mergeCell ref="AC23:AH23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AC24:AH24"/>
    <mergeCell ref="L23:N23"/>
    <mergeCell ref="O23:P23"/>
    <mergeCell ref="Q23:R23"/>
    <mergeCell ref="T23:X23"/>
    <mergeCell ref="A23:B23"/>
    <mergeCell ref="C23:D23"/>
    <mergeCell ref="E23:F23"/>
    <mergeCell ref="G23:H23"/>
    <mergeCell ref="I23:K23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AC22:AH22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C21:AH21"/>
    <mergeCell ref="Y19:AA19"/>
    <mergeCell ref="AC19:AH19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L19:N19"/>
    <mergeCell ref="O19:P19"/>
    <mergeCell ref="Q19:R19"/>
    <mergeCell ref="T19:X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Y16:AA16"/>
    <mergeCell ref="AC16:AH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6:N16"/>
    <mergeCell ref="O16:P16"/>
    <mergeCell ref="Q16:R16"/>
    <mergeCell ref="T16:X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A13:B13"/>
    <mergeCell ref="C13:D13"/>
    <mergeCell ref="E13:F13"/>
    <mergeCell ref="G13:H13"/>
    <mergeCell ref="I13:K13"/>
    <mergeCell ref="L13:N13"/>
    <mergeCell ref="O13:P13"/>
    <mergeCell ref="Q13:R13"/>
    <mergeCell ref="T13:X13"/>
    <mergeCell ref="Y13:AA13"/>
    <mergeCell ref="AC13:AH13"/>
    <mergeCell ref="Y11:AA11"/>
    <mergeCell ref="AC11:AH11"/>
    <mergeCell ref="A12:B12"/>
    <mergeCell ref="C12:D12"/>
    <mergeCell ref="E12:F12"/>
    <mergeCell ref="G12:H12"/>
    <mergeCell ref="I12:K12"/>
    <mergeCell ref="L12:N12"/>
    <mergeCell ref="O12:P12"/>
    <mergeCell ref="Q12:R12"/>
    <mergeCell ref="T12:X12"/>
    <mergeCell ref="Y12:AA12"/>
    <mergeCell ref="AC12:AH12"/>
    <mergeCell ref="L11:N11"/>
    <mergeCell ref="O11:P11"/>
    <mergeCell ref="Q11:R11"/>
    <mergeCell ref="T11:X11"/>
    <mergeCell ref="A11:B11"/>
    <mergeCell ref="C11:D11"/>
    <mergeCell ref="E11:F11"/>
    <mergeCell ref="G11:H11"/>
    <mergeCell ref="I11:K11"/>
    <mergeCell ref="A10:B10"/>
    <mergeCell ref="C10:D10"/>
    <mergeCell ref="E10:F10"/>
    <mergeCell ref="G10:H10"/>
    <mergeCell ref="I10:K10"/>
    <mergeCell ref="L10:N10"/>
    <mergeCell ref="O10:P10"/>
    <mergeCell ref="Q10:R10"/>
    <mergeCell ref="T10:X10"/>
    <mergeCell ref="Y10:AA10"/>
    <mergeCell ref="AC10:AH10"/>
    <mergeCell ref="Y8:AA8"/>
    <mergeCell ref="AC8:AH8"/>
    <mergeCell ref="A9:B9"/>
    <mergeCell ref="C9:D9"/>
    <mergeCell ref="E9:F9"/>
    <mergeCell ref="G9:H9"/>
    <mergeCell ref="I9:K9"/>
    <mergeCell ref="L9:N9"/>
    <mergeCell ref="O9:P9"/>
    <mergeCell ref="Q9:R9"/>
    <mergeCell ref="T9:X9"/>
    <mergeCell ref="Y9:AA9"/>
    <mergeCell ref="AC9:AH9"/>
    <mergeCell ref="L8:N8"/>
    <mergeCell ref="O8:P8"/>
    <mergeCell ref="Q8:R8"/>
    <mergeCell ref="T8:X8"/>
    <mergeCell ref="A8:B8"/>
    <mergeCell ref="C8:D8"/>
    <mergeCell ref="E8:F8"/>
    <mergeCell ref="G8:H8"/>
    <mergeCell ref="I8:K8"/>
    <mergeCell ref="A7:B7"/>
    <mergeCell ref="C7:D7"/>
    <mergeCell ref="E7:F7"/>
    <mergeCell ref="G7:H7"/>
    <mergeCell ref="I7:K7"/>
    <mergeCell ref="L7:N7"/>
    <mergeCell ref="O7:P7"/>
    <mergeCell ref="Q7:R7"/>
    <mergeCell ref="T7:X7"/>
    <mergeCell ref="Y7:AA7"/>
    <mergeCell ref="AC7:AH7"/>
    <mergeCell ref="Y5:AA5"/>
    <mergeCell ref="AC5:AH5"/>
    <mergeCell ref="A6:B6"/>
    <mergeCell ref="C6:D6"/>
    <mergeCell ref="E6:F6"/>
    <mergeCell ref="G6:H6"/>
    <mergeCell ref="I6:K6"/>
    <mergeCell ref="L6:N6"/>
    <mergeCell ref="O6:P6"/>
    <mergeCell ref="Q6:R6"/>
    <mergeCell ref="T6:X6"/>
    <mergeCell ref="Y6:AA6"/>
    <mergeCell ref="AC6:AH6"/>
    <mergeCell ref="L5:N5"/>
    <mergeCell ref="O5:P5"/>
    <mergeCell ref="Q5:R5"/>
    <mergeCell ref="T5:X5"/>
    <mergeCell ref="A5:B5"/>
    <mergeCell ref="C5:D5"/>
    <mergeCell ref="E5:F5"/>
    <mergeCell ref="G5:H5"/>
    <mergeCell ref="I5:K5"/>
    <mergeCell ref="A4:B4"/>
    <mergeCell ref="C4:D4"/>
    <mergeCell ref="E4:F4"/>
    <mergeCell ref="G4:H4"/>
    <mergeCell ref="I4:K4"/>
    <mergeCell ref="L4:N4"/>
    <mergeCell ref="O4:P4"/>
    <mergeCell ref="Q4:R4"/>
    <mergeCell ref="T4:X4"/>
    <mergeCell ref="Y4:AA4"/>
    <mergeCell ref="AC4:AH4"/>
  </mergeCells>
  <conditionalFormatting sqref="AM5:AO52">
    <cfRule type="iconSet" priority="1">
      <iconSet iconSet="3Arrows">
        <cfvo type="percent" val="0"/>
        <cfvo type="percent" val="69"/>
        <cfvo type="percent" val="74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2025-10-06T13:31:56Z</dcterms:created>
  <dcterms:modified xsi:type="dcterms:W3CDTF">2025-10-06T20:55:12Z</dcterms:modified>
</cp:coreProperties>
</file>